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新型コロナウイルス\01　市立学校対応関係（校長会議、校園所長会議関係など）\02.04.28　休業の延長について\最終\"/>
    </mc:Choice>
  </mc:AlternateContent>
  <bookViews>
    <workbookView xWindow="0" yWindow="0" windowWidth="20490" windowHeight="6780"/>
  </bookViews>
  <sheets>
    <sheet name="延期パターン" sheetId="25" r:id="rId1"/>
    <sheet name="鑑文付き" sheetId="23" state="hidden" r:id="rId2"/>
    <sheet name="記録表のみ" sheetId="24" state="hidden" r:id="rId3"/>
  </sheets>
  <definedNames>
    <definedName name="_xlnm.Print_Area" localSheetId="0">延期パターン!$A$1:$K$43</definedName>
    <definedName name="_xlnm.Print_Area" localSheetId="1">鑑文付き!$A$1:$K$43</definedName>
    <definedName name="_xlnm.Print_Area" localSheetId="2">記録表のみ!$A$1:$K$36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3" i="25" l="1"/>
  <c r="B14" i="25" s="1"/>
  <c r="C14" i="25" l="1"/>
  <c r="F14" i="25" s="1"/>
  <c r="B15" i="25"/>
  <c r="C13" i="25"/>
  <c r="F13" i="25" s="1"/>
  <c r="B5" i="24"/>
  <c r="B6" i="24" s="1"/>
  <c r="B13" i="23"/>
  <c r="C13" i="23" s="1"/>
  <c r="F13" i="23" s="1"/>
  <c r="C15" i="25" l="1"/>
  <c r="F15" i="25" s="1"/>
  <c r="B16" i="25"/>
  <c r="B7" i="24"/>
  <c r="C6" i="24"/>
  <c r="F6" i="24" s="1"/>
  <c r="C5" i="24"/>
  <c r="F5" i="24" s="1"/>
  <c r="B14" i="23"/>
  <c r="B17" i="25" l="1"/>
  <c r="C16" i="25"/>
  <c r="F16" i="25" s="1"/>
  <c r="C7" i="24"/>
  <c r="F7" i="24" s="1"/>
  <c r="B8" i="24"/>
  <c r="C14" i="23"/>
  <c r="F14" i="23" s="1"/>
  <c r="B15" i="23"/>
  <c r="B18" i="25" l="1"/>
  <c r="C17" i="25"/>
  <c r="F17" i="25" s="1"/>
  <c r="B9" i="24"/>
  <c r="C8" i="24"/>
  <c r="F8" i="24" s="1"/>
  <c r="C15" i="23"/>
  <c r="B16" i="23"/>
  <c r="C18" i="25" l="1"/>
  <c r="F18" i="25" s="1"/>
  <c r="B19" i="25"/>
  <c r="B10" i="24"/>
  <c r="C9" i="24"/>
  <c r="F9" i="24" s="1"/>
  <c r="C16" i="23"/>
  <c r="B17" i="23"/>
  <c r="F15" i="23"/>
  <c r="C19" i="25" l="1"/>
  <c r="F19" i="25" s="1"/>
  <c r="B20" i="25"/>
  <c r="B11" i="24"/>
  <c r="C10" i="24"/>
  <c r="F10" i="24" s="1"/>
  <c r="C17" i="23"/>
  <c r="B18" i="23"/>
  <c r="F16" i="23"/>
  <c r="B21" i="25" l="1"/>
  <c r="C20" i="25"/>
  <c r="F20" i="25" s="1"/>
  <c r="C11" i="24"/>
  <c r="F11" i="24" s="1"/>
  <c r="B12" i="24"/>
  <c r="C18" i="23"/>
  <c r="F18" i="23" s="1"/>
  <c r="B19" i="23"/>
  <c r="F17" i="23"/>
  <c r="B22" i="25" l="1"/>
  <c r="C21" i="25"/>
  <c r="F21" i="25" s="1"/>
  <c r="C12" i="24"/>
  <c r="F12" i="24" s="1"/>
  <c r="B13" i="24"/>
  <c r="C19" i="23"/>
  <c r="F19" i="23" s="1"/>
  <c r="B20" i="23"/>
  <c r="C22" i="25" l="1"/>
  <c r="F22" i="25" s="1"/>
  <c r="B23" i="25"/>
  <c r="B14" i="24"/>
  <c r="C13" i="24"/>
  <c r="F13" i="24" s="1"/>
  <c r="C20" i="23"/>
  <c r="F20" i="23" s="1"/>
  <c r="B21" i="23"/>
  <c r="C23" i="25" l="1"/>
  <c r="F23" i="25" s="1"/>
  <c r="B24" i="25"/>
  <c r="B15" i="24"/>
  <c r="C14" i="24"/>
  <c r="F14" i="24" s="1"/>
  <c r="C21" i="23"/>
  <c r="F21" i="23" s="1"/>
  <c r="B22" i="23"/>
  <c r="B25" i="25" l="1"/>
  <c r="C24" i="25"/>
  <c r="F24" i="25" s="1"/>
  <c r="C15" i="24"/>
  <c r="F15" i="24" s="1"/>
  <c r="B16" i="24"/>
  <c r="C22" i="23"/>
  <c r="F22" i="23" s="1"/>
  <c r="B23" i="23"/>
  <c r="B26" i="25" l="1"/>
  <c r="C25" i="25"/>
  <c r="F25" i="25" s="1"/>
  <c r="C16" i="24"/>
  <c r="F16" i="24" s="1"/>
  <c r="B17" i="24"/>
  <c r="C23" i="23"/>
  <c r="F23" i="23" s="1"/>
  <c r="B24" i="23"/>
  <c r="C26" i="25" l="1"/>
  <c r="F26" i="25" s="1"/>
  <c r="B27" i="25"/>
  <c r="B18" i="24"/>
  <c r="C17" i="24"/>
  <c r="F17" i="24" s="1"/>
  <c r="C24" i="23"/>
  <c r="F24" i="23" s="1"/>
  <c r="B25" i="23"/>
  <c r="C27" i="25" l="1"/>
  <c r="F27" i="25" s="1"/>
  <c r="B28" i="25"/>
  <c r="B19" i="24"/>
  <c r="C18" i="24"/>
  <c r="F18" i="24" s="1"/>
  <c r="C25" i="23"/>
  <c r="F25" i="23" s="1"/>
  <c r="B26" i="23"/>
  <c r="B29" i="25" l="1"/>
  <c r="C28" i="25"/>
  <c r="F28" i="25" s="1"/>
  <c r="C19" i="24"/>
  <c r="F19" i="24" s="1"/>
  <c r="B20" i="24"/>
  <c r="C26" i="23"/>
  <c r="F26" i="23" s="1"/>
  <c r="B27" i="23"/>
  <c r="B30" i="25" l="1"/>
  <c r="C29" i="25"/>
  <c r="F29" i="25" s="1"/>
  <c r="C20" i="24"/>
  <c r="F20" i="24" s="1"/>
  <c r="B21" i="24"/>
  <c r="C27" i="23"/>
  <c r="F27" i="23" s="1"/>
  <c r="B28" i="23"/>
  <c r="C30" i="25" l="1"/>
  <c r="F30" i="25" s="1"/>
  <c r="B31" i="25"/>
  <c r="B22" i="24"/>
  <c r="C21" i="24"/>
  <c r="F21" i="24" s="1"/>
  <c r="C28" i="23"/>
  <c r="F28" i="23" s="1"/>
  <c r="B29" i="23"/>
  <c r="C31" i="25" l="1"/>
  <c r="F31" i="25" s="1"/>
  <c r="B32" i="25"/>
  <c r="B23" i="24"/>
  <c r="C22" i="24"/>
  <c r="F22" i="24" s="1"/>
  <c r="C29" i="23"/>
  <c r="F29" i="23" s="1"/>
  <c r="B30" i="23"/>
  <c r="B33" i="25" l="1"/>
  <c r="C32" i="25"/>
  <c r="F32" i="25" s="1"/>
  <c r="C23" i="24"/>
  <c r="F23" i="24" s="1"/>
  <c r="B24" i="24"/>
  <c r="C30" i="23"/>
  <c r="F30" i="23" s="1"/>
  <c r="B31" i="23"/>
  <c r="B34" i="25" l="1"/>
  <c r="C33" i="25"/>
  <c r="F33" i="25" s="1"/>
  <c r="C24" i="24"/>
  <c r="F24" i="24" s="1"/>
  <c r="B25" i="24"/>
  <c r="C31" i="23"/>
  <c r="F31" i="23" s="1"/>
  <c r="B32" i="23"/>
  <c r="C34" i="25" l="1"/>
  <c r="F34" i="25" s="1"/>
  <c r="B35" i="25"/>
  <c r="B26" i="24"/>
  <c r="C25" i="24"/>
  <c r="F25" i="24" s="1"/>
  <c r="C32" i="23"/>
  <c r="F32" i="23" s="1"/>
  <c r="B33" i="23"/>
  <c r="C35" i="25" l="1"/>
  <c r="F35" i="25" s="1"/>
  <c r="B36" i="25"/>
  <c r="B27" i="24"/>
  <c r="C26" i="24"/>
  <c r="F26" i="24" s="1"/>
  <c r="C33" i="23"/>
  <c r="F33" i="23" s="1"/>
  <c r="B34" i="23"/>
  <c r="B37" i="25" l="1"/>
  <c r="C36" i="25"/>
  <c r="F36" i="25" s="1"/>
  <c r="C27" i="24"/>
  <c r="F27" i="24" s="1"/>
  <c r="B28" i="24"/>
  <c r="C34" i="23"/>
  <c r="F34" i="23" s="1"/>
  <c r="B35" i="23"/>
  <c r="B38" i="25" l="1"/>
  <c r="C37" i="25"/>
  <c r="F37" i="25" s="1"/>
  <c r="C28" i="24"/>
  <c r="F28" i="24" s="1"/>
  <c r="B29" i="24"/>
  <c r="C35" i="23"/>
  <c r="F35" i="23" s="1"/>
  <c r="B36" i="23"/>
  <c r="C38" i="25" l="1"/>
  <c r="F38" i="25" s="1"/>
  <c r="B39" i="25"/>
  <c r="B30" i="24"/>
  <c r="C29" i="24"/>
  <c r="F29" i="24" s="1"/>
  <c r="C36" i="23"/>
  <c r="F36" i="23" s="1"/>
  <c r="B37" i="23"/>
  <c r="C39" i="25" l="1"/>
  <c r="F39" i="25" s="1"/>
  <c r="B40" i="25"/>
  <c r="B31" i="24"/>
  <c r="C30" i="24"/>
  <c r="F30" i="24" s="1"/>
  <c r="C37" i="23"/>
  <c r="F37" i="23" s="1"/>
  <c r="B38" i="23"/>
  <c r="B41" i="25" l="1"/>
  <c r="C40" i="25"/>
  <c r="F40" i="25" s="1"/>
  <c r="C31" i="24"/>
  <c r="F31" i="24" s="1"/>
  <c r="B32" i="24"/>
  <c r="C38" i="23"/>
  <c r="F38" i="23" s="1"/>
  <c r="B39" i="23"/>
  <c r="B42" i="25" l="1"/>
  <c r="C41" i="25"/>
  <c r="F41" i="25" s="1"/>
  <c r="C32" i="24"/>
  <c r="F32" i="24" s="1"/>
  <c r="B33" i="24"/>
  <c r="C39" i="23"/>
  <c r="F39" i="23" s="1"/>
  <c r="B40" i="23"/>
  <c r="C42" i="25" l="1"/>
  <c r="F42" i="25" s="1"/>
  <c r="B43" i="25"/>
  <c r="C43" i="25" s="1"/>
  <c r="F43" i="25" s="1"/>
  <c r="B34" i="24"/>
  <c r="C33" i="24"/>
  <c r="F33" i="24" s="1"/>
  <c r="C40" i="23"/>
  <c r="F40" i="23" s="1"/>
  <c r="B41" i="23"/>
  <c r="B35" i="24" l="1"/>
  <c r="C35" i="24" s="1"/>
  <c r="F35" i="24" s="1"/>
  <c r="C34" i="24"/>
  <c r="F34" i="24" s="1"/>
  <c r="C41" i="23"/>
  <c r="F41" i="23" s="1"/>
  <c r="B42" i="23"/>
  <c r="C42" i="23" l="1"/>
  <c r="F42" i="23" s="1"/>
  <c r="B43" i="23"/>
  <c r="C43" i="23" s="1"/>
  <c r="F43" i="23" s="1"/>
</calcChain>
</file>

<file path=xl/comments1.xml><?xml version="1.0" encoding="utf-8"?>
<comments xmlns="http://schemas.openxmlformats.org/spreadsheetml/2006/main">
  <authors>
    <author>川西市</author>
  </authors>
  <commentList>
    <comment ref="A11" authorId="0" shapeId="0">
      <text>
        <r>
          <rPr>
            <b/>
            <sz val="9"/>
            <color indexed="81"/>
            <rFont val="MS P ゴシック"/>
            <family val="3"/>
            <charset val="128"/>
          </rPr>
          <t>西暦を記入してください。</t>
        </r>
      </text>
    </comment>
    <comment ref="C11" authorId="0" shapeId="0">
      <text>
        <r>
          <rPr>
            <b/>
            <sz val="9"/>
            <color indexed="81"/>
            <rFont val="MS P ゴシック"/>
            <family val="3"/>
            <charset val="128"/>
          </rPr>
          <t>必要に応じ、月を変更し、作成してください。</t>
        </r>
      </text>
    </comment>
  </commentList>
</comments>
</file>

<file path=xl/comments2.xml><?xml version="1.0" encoding="utf-8"?>
<comments xmlns="http://schemas.openxmlformats.org/spreadsheetml/2006/main">
  <authors>
    <author>川西市</author>
  </authors>
  <commentList>
    <comment ref="A11" authorId="0" shapeId="0">
      <text>
        <r>
          <rPr>
            <b/>
            <sz val="9"/>
            <color indexed="81"/>
            <rFont val="MS P ゴシック"/>
            <family val="3"/>
            <charset val="128"/>
          </rPr>
          <t>西暦を記入してください。</t>
        </r>
      </text>
    </comment>
    <comment ref="C11" authorId="0" shapeId="0">
      <text>
        <r>
          <rPr>
            <b/>
            <sz val="9"/>
            <color indexed="81"/>
            <rFont val="MS P ゴシック"/>
            <family val="3"/>
            <charset val="128"/>
          </rPr>
          <t>必要に応じ、月を変更し、作成してください。</t>
        </r>
      </text>
    </comment>
  </commentList>
</comments>
</file>

<file path=xl/comments3.xml><?xml version="1.0" encoding="utf-8"?>
<comments xmlns="http://schemas.openxmlformats.org/spreadsheetml/2006/main">
  <authors>
    <author>川西市</author>
  </authors>
  <commentList>
    <comment ref="A3" authorId="0" shapeId="0">
      <text>
        <r>
          <rPr>
            <b/>
            <sz val="9"/>
            <color indexed="81"/>
            <rFont val="MS P ゴシック"/>
            <family val="3"/>
            <charset val="128"/>
          </rPr>
          <t>西暦を記入してください。</t>
        </r>
      </text>
    </comment>
    <comment ref="C3" authorId="0" shapeId="0">
      <text>
        <r>
          <rPr>
            <b/>
            <sz val="9"/>
            <color indexed="81"/>
            <rFont val="MS P ゴシック"/>
            <family val="3"/>
            <charset val="128"/>
          </rPr>
          <t>必要に応じ、月を変更し、作成してください。</t>
        </r>
      </text>
    </comment>
  </commentList>
</comments>
</file>

<file path=xl/sharedStrings.xml><?xml version="1.0" encoding="utf-8"?>
<sst xmlns="http://schemas.openxmlformats.org/spreadsheetml/2006/main" count="77" uniqueCount="35">
  <si>
    <t>月</t>
    <rPh sb="0" eb="1">
      <t>ガツ</t>
    </rPh>
    <phoneticPr fontId="1"/>
  </si>
  <si>
    <t>日</t>
    <rPh sb="0" eb="1">
      <t>ヒ</t>
    </rPh>
    <phoneticPr fontId="1"/>
  </si>
  <si>
    <t>曜</t>
    <rPh sb="0" eb="1">
      <t>ヨウ</t>
    </rPh>
    <phoneticPr fontId="1"/>
  </si>
  <si>
    <t>年</t>
    <rPh sb="0" eb="1">
      <t>ネン</t>
    </rPh>
    <phoneticPr fontId="1"/>
  </si>
  <si>
    <t>健康観察記録表</t>
    <phoneticPr fontId="1"/>
  </si>
  <si>
    <t>氏名</t>
    <rPh sb="0" eb="2">
      <t>シメイ</t>
    </rPh>
    <phoneticPr fontId="1"/>
  </si>
  <si>
    <t>平熱</t>
    <rPh sb="0" eb="2">
      <t>ヘイネツ</t>
    </rPh>
    <phoneticPr fontId="1"/>
  </si>
  <si>
    <t>℃</t>
    <phoneticPr fontId="1"/>
  </si>
  <si>
    <t>体温</t>
    <rPh sb="0" eb="2">
      <t>タイオン</t>
    </rPh>
    <phoneticPr fontId="1"/>
  </si>
  <si>
    <t>せきの有無</t>
    <rPh sb="3" eb="5">
      <t>ウム</t>
    </rPh>
    <phoneticPr fontId="1"/>
  </si>
  <si>
    <t>だるさ等の有無</t>
    <rPh sb="3" eb="4">
      <t>トウ</t>
    </rPh>
    <rPh sb="5" eb="7">
      <t>ウム</t>
    </rPh>
    <phoneticPr fontId="1"/>
  </si>
  <si>
    <t>年月は入力必要</t>
    <rPh sb="0" eb="1">
      <t>ネン</t>
    </rPh>
    <rPh sb="1" eb="2">
      <t>ツキ</t>
    </rPh>
    <rPh sb="3" eb="5">
      <t>ニュウリョク</t>
    </rPh>
    <rPh sb="5" eb="7">
      <t>ヒツヨウ</t>
    </rPh>
    <phoneticPr fontId="1"/>
  </si>
  <si>
    <t>感染症の予防対策</t>
  </si>
  <si>
    <t>相談の目安</t>
  </si>
  <si>
    <t>相談窓口</t>
  </si>
  <si>
    <t>・帰宅時や食事前などのこまめな「手洗い」を徹底する。
・せきやくしゃみが出る場合は、「せきエチケット」（マスクの着用など）を心がける。
・人ごみや人が多く集まる場所への外出をひかえる。
・免疫力を高めるために、十分な睡眠、適度な運動、バランスのとれた食事を心がける。</t>
    <rPh sb="1" eb="4">
      <t>キタクジ</t>
    </rPh>
    <rPh sb="5" eb="7">
      <t>ショクジ</t>
    </rPh>
    <rPh sb="7" eb="8">
      <t>マエ</t>
    </rPh>
    <rPh sb="16" eb="18">
      <t>テアラ</t>
    </rPh>
    <rPh sb="21" eb="23">
      <t>テッテイ</t>
    </rPh>
    <phoneticPr fontId="1"/>
  </si>
  <si>
    <t>・風邪症状や37.5度以上の発熱が4日以上続く方。（解熱剤を飲み続けた場合も同様です）
・強いだるさや息苦しさがある方。（糖尿病、心不全、呼吸器疾患の基礎疾患がある方、免疫抑制剤や抗がん剤を服用されている方は、上記症状が2日以上続く場合）</t>
    <rPh sb="1" eb="3">
      <t>カゼ</t>
    </rPh>
    <rPh sb="3" eb="5">
      <t>ショウジョウ</t>
    </rPh>
    <rPh sb="10" eb="11">
      <t>ド</t>
    </rPh>
    <rPh sb="11" eb="13">
      <t>イジョウ</t>
    </rPh>
    <rPh sb="14" eb="16">
      <t>ハツネツ</t>
    </rPh>
    <rPh sb="18" eb="21">
      <t>ニチイジョウ</t>
    </rPh>
    <rPh sb="21" eb="22">
      <t>ツヅ</t>
    </rPh>
    <rPh sb="23" eb="24">
      <t>カタ</t>
    </rPh>
    <rPh sb="26" eb="29">
      <t>ゲネツザイ</t>
    </rPh>
    <rPh sb="30" eb="31">
      <t>ノ</t>
    </rPh>
    <rPh sb="32" eb="33">
      <t>ツヅ</t>
    </rPh>
    <rPh sb="35" eb="37">
      <t>バアイ</t>
    </rPh>
    <rPh sb="38" eb="40">
      <t>ドウヨウ</t>
    </rPh>
    <phoneticPr fontId="1"/>
  </si>
  <si>
    <t>学年・組</t>
    <rPh sb="0" eb="2">
      <t>ガクネン</t>
    </rPh>
    <rPh sb="3" eb="4">
      <t>クミ</t>
    </rPh>
    <phoneticPr fontId="1"/>
  </si>
  <si>
    <t>年　　　組</t>
    <rPh sb="0" eb="1">
      <t>ネン</t>
    </rPh>
    <rPh sb="4" eb="5">
      <t>クミ</t>
    </rPh>
    <phoneticPr fontId="1"/>
  </si>
  <si>
    <t>祝祭日は休みと認識していません</t>
    <rPh sb="0" eb="3">
      <t>シュクサイジツ</t>
    </rPh>
    <rPh sb="4" eb="5">
      <t>ヤス</t>
    </rPh>
    <rPh sb="7" eb="9">
      <t>ニンシキ</t>
    </rPh>
    <phoneticPr fontId="1"/>
  </si>
  <si>
    <t>　　　　　　　　　　℃</t>
    <phoneticPr fontId="1"/>
  </si>
  <si>
    <t>伊丹健康福祉事務所
【受付時間】午前9時から午後5時30分（平日）　【電話番号】072-785-9437
※上記受付時間以外の休日及び夜間は、
兵庫県疾病対策課
【電話番号】090-3265-8583</t>
    <rPh sb="16" eb="18">
      <t>ゴゼン</t>
    </rPh>
    <phoneticPr fontId="1"/>
  </si>
  <si>
    <t>保護者のみなさま</t>
    <rPh sb="0" eb="3">
      <t>ホゴシャ</t>
    </rPh>
    <phoneticPr fontId="1"/>
  </si>
  <si>
    <t>お子さまの健康観察について</t>
    <rPh sb="1" eb="2">
      <t>コ</t>
    </rPh>
    <rPh sb="5" eb="7">
      <t>ケンコウ</t>
    </rPh>
    <rPh sb="7" eb="9">
      <t>カンサツ</t>
    </rPh>
    <phoneticPr fontId="1"/>
  </si>
  <si>
    <t>　日頃より本校の教育活動へのご理解とご協力、感謝いたします。
　感染症の拡大防止のために、これまでと同様に、下記にあります健康観察記録表をご活用いただき、日々ご家庭で体温測定等を行うなど、児童生徒の健康観察を丁寧にしていただきますようお願いいたします。
　なお、この用紙については、登校後、各担任まで（留守家庭児童育成クラブに通うお子さまのうち、土曜日など学校の休業日に通所される場合は、その日のみ各クラブの指導員に）ご提出願います。
　今後とも保護者のみなさまのご理解ご協力のほどよろしくお願いいたします。</t>
    <rPh sb="5" eb="7">
      <t>ホンコウ</t>
    </rPh>
    <rPh sb="32" eb="35">
      <t>カンセンショウ</t>
    </rPh>
    <rPh sb="36" eb="38">
      <t>カクダイ</t>
    </rPh>
    <rPh sb="38" eb="40">
      <t>ボウシ</t>
    </rPh>
    <rPh sb="50" eb="52">
      <t>ドウヨウ</t>
    </rPh>
    <rPh sb="54" eb="56">
      <t>カキ</t>
    </rPh>
    <rPh sb="61" eb="63">
      <t>ケンコウ</t>
    </rPh>
    <rPh sb="63" eb="65">
      <t>カンサツ</t>
    </rPh>
    <rPh sb="65" eb="67">
      <t>キロク</t>
    </rPh>
    <rPh sb="67" eb="68">
      <t>ヒョウ</t>
    </rPh>
    <rPh sb="70" eb="72">
      <t>カツヨウ</t>
    </rPh>
    <rPh sb="77" eb="79">
      <t>ヒビ</t>
    </rPh>
    <rPh sb="80" eb="82">
      <t>カテイ</t>
    </rPh>
    <rPh sb="83" eb="85">
      <t>タイオン</t>
    </rPh>
    <rPh sb="85" eb="87">
      <t>ソクテイ</t>
    </rPh>
    <rPh sb="87" eb="88">
      <t>トウ</t>
    </rPh>
    <rPh sb="89" eb="90">
      <t>オコナ</t>
    </rPh>
    <rPh sb="94" eb="96">
      <t>ジドウ</t>
    </rPh>
    <rPh sb="96" eb="98">
      <t>セイト</t>
    </rPh>
    <rPh sb="99" eb="101">
      <t>ケンコウ</t>
    </rPh>
    <rPh sb="101" eb="103">
      <t>カンサツ</t>
    </rPh>
    <rPh sb="104" eb="106">
      <t>テイネイ</t>
    </rPh>
    <rPh sb="118" eb="119">
      <t>ネガ</t>
    </rPh>
    <rPh sb="133" eb="135">
      <t>ヨウシ</t>
    </rPh>
    <rPh sb="151" eb="153">
      <t>ルス</t>
    </rPh>
    <rPh sb="153" eb="155">
      <t>カテイ</t>
    </rPh>
    <rPh sb="155" eb="157">
      <t>ジドウ</t>
    </rPh>
    <rPh sb="157" eb="159">
      <t>イクセイ</t>
    </rPh>
    <rPh sb="163" eb="164">
      <t>カヨ</t>
    </rPh>
    <rPh sb="166" eb="167">
      <t>コ</t>
    </rPh>
    <rPh sb="173" eb="176">
      <t>ドヨウビ</t>
    </rPh>
    <rPh sb="178" eb="180">
      <t>ガッコウ</t>
    </rPh>
    <rPh sb="185" eb="187">
      <t>ツウショ</t>
    </rPh>
    <rPh sb="190" eb="192">
      <t>バアイ</t>
    </rPh>
    <rPh sb="196" eb="197">
      <t>ヒ</t>
    </rPh>
    <rPh sb="199" eb="200">
      <t>カク</t>
    </rPh>
    <rPh sb="204" eb="207">
      <t>シドウイン</t>
    </rPh>
    <rPh sb="210" eb="213">
      <t>テイシュツネガ</t>
    </rPh>
    <rPh sb="219" eb="221">
      <t>コンゴ</t>
    </rPh>
    <rPh sb="223" eb="226">
      <t>ホゴシャ</t>
    </rPh>
    <rPh sb="233" eb="235">
      <t>リカイ</t>
    </rPh>
    <rPh sb="236" eb="238">
      <t>キョウリョク</t>
    </rPh>
    <rPh sb="246" eb="247">
      <t>ネガ</t>
    </rPh>
    <phoneticPr fontId="1"/>
  </si>
  <si>
    <t>川西市立〇〇〇学校長</t>
    <rPh sb="0" eb="3">
      <t>カワニシシ</t>
    </rPh>
    <rPh sb="3" eb="4">
      <t>リツ</t>
    </rPh>
    <rPh sb="7" eb="9">
      <t>ガッコウ</t>
    </rPh>
    <rPh sb="9" eb="10">
      <t>チョウ</t>
    </rPh>
    <phoneticPr fontId="1"/>
  </si>
  <si>
    <t>健康観察記録カード</t>
    <phoneticPr fontId="1"/>
  </si>
  <si>
    <t>＜心のケアに関する相談窓口＞</t>
    <rPh sb="1" eb="2">
      <t>ココロ</t>
    </rPh>
    <rPh sb="6" eb="7">
      <t>カン</t>
    </rPh>
    <rPh sb="9" eb="11">
      <t>ソウダン</t>
    </rPh>
    <rPh sb="11" eb="13">
      <t>マドグチ</t>
    </rPh>
    <phoneticPr fontId="1"/>
  </si>
  <si>
    <t>　日頃より本校の教育活動へのご理解とご協力、感謝いたします。
　この度、臨時休業が再度延長となりましたが、感染症の拡大防止のために、これまでと同様に、下記にあります健康観察記録カードをご活用いただき、日々ご家庭で体温測定等を行うなど、お子様の健康観察を丁寧にしていただきますようお願いいたします。
　今後とも保護者のみなさまのご理解ご協力のほどよろしくお願いいたします。</t>
    <rPh sb="5" eb="7">
      <t>ホンコウ</t>
    </rPh>
    <rPh sb="34" eb="35">
      <t>タビ</t>
    </rPh>
    <rPh sb="41" eb="43">
      <t>サイド</t>
    </rPh>
    <rPh sb="43" eb="45">
      <t>エンチョウ</t>
    </rPh>
    <rPh sb="53" eb="56">
      <t>カンセンショウ</t>
    </rPh>
    <rPh sb="57" eb="59">
      <t>カクダイ</t>
    </rPh>
    <rPh sb="59" eb="61">
      <t>ボウシ</t>
    </rPh>
    <rPh sb="71" eb="73">
      <t>ドウヨウ</t>
    </rPh>
    <rPh sb="75" eb="77">
      <t>カキ</t>
    </rPh>
    <rPh sb="82" eb="84">
      <t>ケンコウ</t>
    </rPh>
    <rPh sb="84" eb="86">
      <t>カンサツ</t>
    </rPh>
    <rPh sb="86" eb="88">
      <t>キロク</t>
    </rPh>
    <rPh sb="93" eb="95">
      <t>カツヨウ</t>
    </rPh>
    <rPh sb="100" eb="102">
      <t>ヒビ</t>
    </rPh>
    <rPh sb="103" eb="105">
      <t>カテイ</t>
    </rPh>
    <rPh sb="106" eb="108">
      <t>タイオン</t>
    </rPh>
    <rPh sb="108" eb="110">
      <t>ソクテイ</t>
    </rPh>
    <rPh sb="110" eb="111">
      <t>トウ</t>
    </rPh>
    <rPh sb="112" eb="113">
      <t>オコナ</t>
    </rPh>
    <rPh sb="118" eb="120">
      <t>コサマ</t>
    </rPh>
    <rPh sb="121" eb="123">
      <t>ケンコウ</t>
    </rPh>
    <rPh sb="123" eb="125">
      <t>カンサツ</t>
    </rPh>
    <rPh sb="126" eb="128">
      <t>テイネイ</t>
    </rPh>
    <rPh sb="140" eb="141">
      <t>ネガ</t>
    </rPh>
    <rPh sb="150" eb="152">
      <t>コンゴ</t>
    </rPh>
    <rPh sb="154" eb="157">
      <t>ホゴシャ</t>
    </rPh>
    <rPh sb="164" eb="166">
      <t>リカイ</t>
    </rPh>
    <rPh sb="167" eb="169">
      <t>キョウリョク</t>
    </rPh>
    <rPh sb="177" eb="178">
      <t>ネガ</t>
    </rPh>
    <phoneticPr fontId="1"/>
  </si>
  <si>
    <t>★こども悩み相談電話　072-758-7830</t>
    <rPh sb="4" eb="5">
      <t>ナヤ</t>
    </rPh>
    <rPh sb="6" eb="8">
      <t>ソウダン</t>
    </rPh>
    <rPh sb="8" eb="10">
      <t>デンワ</t>
    </rPh>
    <phoneticPr fontId="1"/>
  </si>
  <si>
    <t>★ひょうごっ子〈いじめ・体罰・子ども安全〉
　２４時間ホットライン　0120-0-78310</t>
    <phoneticPr fontId="1"/>
  </si>
  <si>
    <t>・その他、以下のような相談窓口があります。</t>
    <rPh sb="3" eb="4">
      <t>ホカ</t>
    </rPh>
    <rPh sb="5" eb="7">
      <t>イカ</t>
    </rPh>
    <rPh sb="11" eb="13">
      <t>ソウダン</t>
    </rPh>
    <rPh sb="13" eb="15">
      <t>マドグチ</t>
    </rPh>
    <phoneticPr fontId="1"/>
  </si>
  <si>
    <t>・まずは学校に相談ください。</t>
    <rPh sb="4" eb="6">
      <t>ガッコウ</t>
    </rPh>
    <rPh sb="7" eb="9">
      <t>ソウダン</t>
    </rPh>
    <phoneticPr fontId="1"/>
  </si>
  <si>
    <t>★子どもの人権オンブズパーソン　0120-197-505</t>
    <rPh sb="1" eb="2">
      <t>コ</t>
    </rPh>
    <rPh sb="5" eb="7">
      <t>ジンケン</t>
    </rPh>
    <phoneticPr fontId="1"/>
  </si>
  <si>
    <t>伊丹健康福祉事務所
【受付時間】午前9時から午後5時30分（平日）　【電話番号】072-785-9437
※上記受付時間以外の休日及び夜間は、
兵庫県コールセンター
【受付時間】休日及び夜間17時30分～翌9時
【電話番号】078-362-9980</t>
    <rPh sb="16" eb="18">
      <t>ゴゼン</t>
    </rPh>
    <rPh sb="84" eb="86">
      <t>ウケツケ</t>
    </rPh>
    <rPh sb="86" eb="88">
      <t>ジカン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</si>
</sst>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font>
      <sz val="11"/>
      <color theme="1"/>
      <name val="游ゴシック"/>
      <family val="2"/>
      <charset val="128"/>
      <scheme val="minor"/>
    </font>
    <font>
      <sz val="6"/>
      <name val="游ゴシック"/>
      <family val="2"/>
      <charset val="128"/>
      <scheme val="minor"/>
    </font>
    <font>
      <sz val="12"/>
      <color theme="1"/>
      <name val="游ゴシック"/>
      <family val="2"/>
      <charset val="128"/>
      <scheme val="minor"/>
    </font>
    <font>
      <sz val="12"/>
      <color theme="1"/>
      <name val="游ゴシック"/>
      <family val="3"/>
      <charset val="128"/>
      <scheme val="minor"/>
    </font>
    <font>
      <b/>
      <sz val="9"/>
      <color indexed="81"/>
      <name val="MS P ゴシック"/>
      <family val="3"/>
      <charset val="128"/>
    </font>
    <font>
      <sz val="16"/>
      <color theme="1"/>
      <name val="游ゴシック"/>
      <family val="2"/>
      <charset val="128"/>
      <scheme val="minor"/>
    </font>
    <font>
      <sz val="16"/>
      <color theme="1"/>
      <name val="游ゴシック"/>
      <family val="3"/>
      <charset val="128"/>
      <scheme val="minor"/>
    </font>
  </fonts>
  <fills count="3">
    <fill>
      <patternFill patternType="none"/>
    </fill>
    <fill>
      <patternFill patternType="gray125"/>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style="medium">
        <color indexed="64"/>
      </bottom>
      <diagonal/>
    </border>
  </borders>
  <cellStyleXfs count="1">
    <xf numFmtId="0" fontId="0" fillId="0" borderId="0">
      <alignment vertical="center"/>
    </xf>
  </cellStyleXfs>
  <cellXfs count="45">
    <xf numFmtId="0" fontId="0" fillId="0" borderId="0" xfId="0">
      <alignment vertical="center"/>
    </xf>
    <xf numFmtId="20" fontId="0" fillId="0" borderId="0" xfId="0" applyNumberFormat="1">
      <alignment vertical="center"/>
    </xf>
    <xf numFmtId="0" fontId="0" fillId="0" borderId="1" xfId="0" applyBorder="1">
      <alignment vertical="center"/>
    </xf>
    <xf numFmtId="20" fontId="0" fillId="0" borderId="1" xfId="0" applyNumberFormat="1" applyBorder="1">
      <alignment vertical="center"/>
    </xf>
    <xf numFmtId="46" fontId="0" fillId="0" borderId="1" xfId="0" applyNumberFormat="1" applyBorder="1">
      <alignment vertical="center"/>
    </xf>
    <xf numFmtId="14" fontId="0" fillId="0" borderId="0" xfId="0" applyNumberFormat="1">
      <alignment vertical="center"/>
    </xf>
    <xf numFmtId="14" fontId="0" fillId="0" borderId="1" xfId="0" applyNumberFormat="1" applyBorder="1">
      <alignment vertical="center"/>
    </xf>
    <xf numFmtId="0" fontId="0" fillId="2" borderId="0" xfId="0" applyFill="1">
      <alignment vertical="center"/>
    </xf>
    <xf numFmtId="0" fontId="0" fillId="0" borderId="1" xfId="0"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wrapText="1"/>
    </xf>
    <xf numFmtId="0" fontId="0" fillId="0" borderId="0" xfId="0" applyAlignment="1">
      <alignment vertical="center"/>
    </xf>
    <xf numFmtId="0" fontId="0" fillId="0" borderId="0" xfId="0" applyBorder="1" applyAlignment="1">
      <alignment horizontal="left" vertical="center"/>
    </xf>
    <xf numFmtId="0" fontId="0" fillId="0" borderId="0" xfId="0" applyAlignment="1">
      <alignment horizontal="right" vertical="center"/>
    </xf>
    <xf numFmtId="58" fontId="0" fillId="0" borderId="0" xfId="0" applyNumberFormat="1" applyAlignment="1">
      <alignment vertical="center"/>
    </xf>
    <xf numFmtId="0" fontId="3" fillId="0" borderId="0" xfId="0" applyFont="1" applyAlignment="1">
      <alignment vertical="center"/>
    </xf>
    <xf numFmtId="0" fontId="0" fillId="0" borderId="0" xfId="0" applyAlignment="1">
      <alignment vertical="center" wrapText="1"/>
    </xf>
    <xf numFmtId="0" fontId="0" fillId="0" borderId="0" xfId="0" applyBorder="1" applyAlignment="1">
      <alignment vertical="center"/>
    </xf>
    <xf numFmtId="0" fontId="0" fillId="0" borderId="0" xfId="0" applyBorder="1">
      <alignment vertical="center"/>
    </xf>
    <xf numFmtId="0" fontId="0" fillId="0" borderId="7" xfId="0" applyBorder="1">
      <alignment vertical="center"/>
    </xf>
    <xf numFmtId="0" fontId="0" fillId="0" borderId="0" xfId="0" applyAlignment="1">
      <alignment vertical="top" wrapText="1"/>
    </xf>
    <xf numFmtId="0" fontId="0" fillId="0" borderId="0" xfId="0" applyBorder="1" applyAlignment="1">
      <alignment horizontal="center" vertical="center" wrapText="1"/>
    </xf>
    <xf numFmtId="20" fontId="0" fillId="0" borderId="0" xfId="0" applyNumberFormat="1" applyBorder="1">
      <alignment vertical="center"/>
    </xf>
    <xf numFmtId="0" fontId="0" fillId="0" borderId="0" xfId="0" applyBorder="1" applyAlignment="1">
      <alignment vertical="top" wrapText="1"/>
    </xf>
    <xf numFmtId="0" fontId="0" fillId="0" borderId="0" xfId="0" applyAlignment="1">
      <alignment horizontal="right" vertical="center"/>
    </xf>
    <xf numFmtId="0" fontId="0" fillId="0" borderId="0" xfId="0" applyAlignment="1">
      <alignment vertical="center" wrapText="1"/>
    </xf>
    <xf numFmtId="0" fontId="0" fillId="0" borderId="0" xfId="0" applyAlignment="1">
      <alignment horizontal="center" vertical="center"/>
    </xf>
    <xf numFmtId="0" fontId="0" fillId="0" borderId="0" xfId="0" applyAlignment="1">
      <alignment vertical="top" wrapText="1"/>
    </xf>
    <xf numFmtId="0" fontId="0" fillId="0" borderId="0" xfId="0" applyBorder="1" applyAlignment="1">
      <alignment vertical="top" wrapText="1"/>
    </xf>
    <xf numFmtId="0" fontId="0" fillId="0" borderId="0" xfId="0" applyAlignment="1">
      <alignment vertical="center" wrapText="1"/>
    </xf>
    <xf numFmtId="0" fontId="5" fillId="0" borderId="0" xfId="0" applyFont="1" applyAlignment="1">
      <alignment horizontal="center" vertical="center"/>
    </xf>
    <xf numFmtId="0" fontId="6" fillId="0" borderId="0" xfId="0" applyFont="1" applyAlignment="1">
      <alignment horizontal="center" vertical="center"/>
    </xf>
    <xf numFmtId="58" fontId="0" fillId="0" borderId="0" xfId="0" applyNumberFormat="1" applyAlignment="1">
      <alignment horizontal="right" vertical="center"/>
    </xf>
    <xf numFmtId="0" fontId="0" fillId="0" borderId="0" xfId="0" applyAlignment="1">
      <alignment horizontal="left" vertical="center"/>
    </xf>
    <xf numFmtId="0" fontId="0" fillId="0" borderId="0" xfId="0" applyAlignment="1">
      <alignment horizontal="right" vertical="center"/>
    </xf>
    <xf numFmtId="0" fontId="2" fillId="0" borderId="0" xfId="0" applyFont="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0" xfId="0" applyBorder="1" applyAlignment="1">
      <alignment horizontal="left" vertical="top" wrapText="1"/>
    </xf>
    <xf numFmtId="0" fontId="0" fillId="0" borderId="0" xfId="0" applyAlignment="1">
      <alignment horizontal="left" vertical="top" wrapText="1"/>
    </xf>
    <xf numFmtId="0" fontId="0" fillId="0" borderId="0" xfId="0" applyAlignment="1">
      <alignment horizontal="center" vertical="center"/>
    </xf>
    <xf numFmtId="0" fontId="0" fillId="0" borderId="8" xfId="0" applyBorder="1" applyAlignment="1">
      <alignment horizontal="center" vertical="center"/>
    </xf>
  </cellXfs>
  <cellStyles count="1">
    <cellStyle name="標準" xfId="0" builtinId="0"/>
  </cellStyles>
  <dxfs count="6">
    <dxf>
      <fill>
        <patternFill>
          <bgColor theme="4" tint="0.59996337778862885"/>
        </patternFill>
      </fill>
    </dxf>
    <dxf>
      <fill>
        <patternFill>
          <bgColor theme="5" tint="0.39994506668294322"/>
        </patternFill>
      </fill>
    </dxf>
    <dxf>
      <fill>
        <patternFill>
          <bgColor theme="4" tint="0.59996337778862885"/>
        </patternFill>
      </fill>
    </dxf>
    <dxf>
      <fill>
        <patternFill>
          <bgColor theme="5" tint="0.39994506668294322"/>
        </patternFill>
      </fill>
    </dxf>
    <dxf>
      <fill>
        <patternFill>
          <bgColor theme="4" tint="0.59996337778862885"/>
        </patternFill>
      </fill>
    </dxf>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11</xdr:col>
      <xdr:colOff>47625</xdr:colOff>
      <xdr:row>8</xdr:row>
      <xdr:rowOff>0</xdr:rowOff>
    </xdr:from>
    <xdr:to>
      <xdr:col>12</xdr:col>
      <xdr:colOff>114300</xdr:colOff>
      <xdr:row>10</xdr:row>
      <xdr:rowOff>25399</xdr:rowOff>
    </xdr:to>
    <xdr:sp macro="" textlink="">
      <xdr:nvSpPr>
        <xdr:cNvPr id="2" name="テキスト ボックス 1"/>
        <xdr:cNvSpPr txBox="1"/>
      </xdr:nvSpPr>
      <xdr:spPr>
        <a:xfrm>
          <a:off x="8556625" y="3759200"/>
          <a:ext cx="1006475" cy="647699"/>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solidFill>
                <a:srgbClr val="FF0000"/>
              </a:solidFill>
            </a:rPr>
            <a:t>注意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47625</xdr:colOff>
      <xdr:row>7</xdr:row>
      <xdr:rowOff>215900</xdr:rowOff>
    </xdr:from>
    <xdr:to>
      <xdr:col>12</xdr:col>
      <xdr:colOff>361951</xdr:colOff>
      <xdr:row>10</xdr:row>
      <xdr:rowOff>25399</xdr:rowOff>
    </xdr:to>
    <xdr:sp macro="" textlink="">
      <xdr:nvSpPr>
        <xdr:cNvPr id="2" name="テキスト ボックス 1"/>
        <xdr:cNvSpPr txBox="1"/>
      </xdr:nvSpPr>
      <xdr:spPr>
        <a:xfrm>
          <a:off x="8556625" y="2806700"/>
          <a:ext cx="1000126" cy="685799"/>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solidFill>
                <a:srgbClr val="FF0000"/>
              </a:solidFill>
            </a:rPr>
            <a:t>注意</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47625</xdr:colOff>
      <xdr:row>0</xdr:row>
      <xdr:rowOff>171451</xdr:rowOff>
    </xdr:from>
    <xdr:to>
      <xdr:col>12</xdr:col>
      <xdr:colOff>361951</xdr:colOff>
      <xdr:row>1</xdr:row>
      <xdr:rowOff>495300</xdr:rowOff>
    </xdr:to>
    <xdr:sp macro="" textlink="">
      <xdr:nvSpPr>
        <xdr:cNvPr id="2" name="テキスト ボックス 1"/>
        <xdr:cNvSpPr txBox="1"/>
      </xdr:nvSpPr>
      <xdr:spPr>
        <a:xfrm>
          <a:off x="8531225" y="171451"/>
          <a:ext cx="1000126" cy="654049"/>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a:solidFill>
                <a:srgbClr val="FF0000"/>
              </a:solidFill>
            </a:rPr>
            <a:t>注意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45"/>
  <sheetViews>
    <sheetView tabSelected="1" view="pageBreakPreview" topLeftCell="A34" zoomScale="75" zoomScaleNormal="100" zoomScaleSheetLayoutView="75" workbookViewId="0">
      <selection activeCell="I38" sqref="I38"/>
    </sheetView>
  </sheetViews>
  <sheetFormatPr defaultRowHeight="18.75"/>
  <cols>
    <col min="1" max="1" width="5.625" customWidth="1"/>
    <col min="2" max="2" width="10.25" bestFit="1" customWidth="1"/>
    <col min="3" max="3" width="7" customWidth="1"/>
    <col min="4" max="5" width="12.5" customWidth="1"/>
    <col min="6" max="6" width="16.625" customWidth="1"/>
    <col min="7" max="7" width="3.5" customWidth="1"/>
    <col min="9" max="11" width="11.5" customWidth="1"/>
    <col min="12" max="12" width="12.25" customWidth="1"/>
  </cols>
  <sheetData>
    <row r="1" spans="1:17">
      <c r="B1" s="14"/>
      <c r="C1" s="14"/>
      <c r="D1" s="14"/>
      <c r="E1" s="14"/>
      <c r="F1" s="14"/>
      <c r="G1" s="14"/>
      <c r="H1" s="14"/>
      <c r="I1" s="14"/>
      <c r="J1" s="32">
        <v>43949</v>
      </c>
      <c r="K1" s="32"/>
      <c r="L1" s="14"/>
      <c r="M1" s="14"/>
      <c r="N1" s="14"/>
      <c r="O1" s="14"/>
      <c r="P1" s="14"/>
      <c r="Q1" s="14"/>
    </row>
    <row r="2" spans="1:17">
      <c r="A2" s="33" t="s">
        <v>22</v>
      </c>
      <c r="B2" s="33"/>
      <c r="C2" s="33"/>
      <c r="D2" s="33"/>
      <c r="E2" s="33"/>
      <c r="F2" s="33"/>
      <c r="G2" s="33"/>
      <c r="H2" s="33"/>
      <c r="I2" s="33"/>
      <c r="J2" s="33"/>
      <c r="K2" s="33"/>
      <c r="L2" s="33"/>
      <c r="M2" s="33"/>
      <c r="N2" s="33"/>
      <c r="O2" s="33"/>
      <c r="P2" s="33"/>
      <c r="Q2" s="33"/>
    </row>
    <row r="3" spans="1:17">
      <c r="B3" s="11"/>
      <c r="C3" s="11"/>
      <c r="D3" s="11"/>
      <c r="E3" s="11"/>
      <c r="F3" s="11"/>
      <c r="G3" s="11"/>
      <c r="H3" s="11"/>
      <c r="I3" s="11"/>
      <c r="J3" s="34" t="s">
        <v>25</v>
      </c>
      <c r="K3" s="34"/>
      <c r="L3" s="11"/>
      <c r="M3" s="11"/>
      <c r="N3" s="11"/>
      <c r="O3" s="11"/>
      <c r="P3" s="11"/>
      <c r="Q3" s="11"/>
    </row>
    <row r="4" spans="1:17" ht="9.75" customHeight="1">
      <c r="A4" s="24"/>
      <c r="B4" s="24"/>
      <c r="C4" s="24"/>
      <c r="D4" s="24"/>
      <c r="E4" s="24"/>
      <c r="F4" s="24"/>
      <c r="G4" s="24"/>
      <c r="H4" s="24"/>
      <c r="I4" s="24"/>
      <c r="J4" s="24"/>
      <c r="K4" s="24"/>
      <c r="L4" s="24"/>
      <c r="M4" s="24"/>
      <c r="N4" s="24"/>
      <c r="O4" s="24"/>
      <c r="P4" s="24"/>
      <c r="Q4" s="24"/>
    </row>
    <row r="5" spans="1:17" ht="19.5">
      <c r="A5" s="35" t="s">
        <v>23</v>
      </c>
      <c r="B5" s="35"/>
      <c r="C5" s="35"/>
      <c r="D5" s="35"/>
      <c r="E5" s="35"/>
      <c r="F5" s="35"/>
      <c r="G5" s="35"/>
      <c r="H5" s="35"/>
      <c r="I5" s="35"/>
      <c r="J5" s="35"/>
      <c r="K5" s="35"/>
      <c r="L5" s="15"/>
      <c r="M5" s="15"/>
      <c r="N5" s="15"/>
      <c r="O5" s="15"/>
      <c r="P5" s="15"/>
      <c r="Q5" s="15"/>
    </row>
    <row r="6" spans="1:17" ht="9.75" customHeight="1">
      <c r="A6" s="26"/>
      <c r="B6" s="26"/>
      <c r="C6" s="26"/>
      <c r="D6" s="26"/>
      <c r="E6" s="26"/>
      <c r="F6" s="26"/>
      <c r="G6" s="26"/>
      <c r="H6" s="26"/>
      <c r="I6" s="26"/>
      <c r="J6" s="26"/>
      <c r="K6" s="26"/>
      <c r="L6" s="26"/>
      <c r="M6" s="26"/>
      <c r="N6" s="26"/>
      <c r="O6" s="26"/>
      <c r="P6" s="26"/>
      <c r="Q6" s="26"/>
    </row>
    <row r="7" spans="1:17" ht="129" customHeight="1">
      <c r="A7" s="29" t="s">
        <v>28</v>
      </c>
      <c r="B7" s="29"/>
      <c r="C7" s="29"/>
      <c r="D7" s="29"/>
      <c r="E7" s="29"/>
      <c r="F7" s="29"/>
      <c r="G7" s="29"/>
      <c r="H7" s="29"/>
      <c r="I7" s="29"/>
      <c r="J7" s="29"/>
      <c r="K7" s="29"/>
      <c r="L7" s="25"/>
      <c r="M7" s="25"/>
      <c r="N7" s="25"/>
      <c r="O7" s="25"/>
      <c r="P7" s="25"/>
      <c r="Q7" s="25"/>
    </row>
    <row r="8" spans="1:17" ht="11.25" customHeight="1" thickBot="1">
      <c r="A8" s="19"/>
      <c r="B8" s="19"/>
      <c r="C8" s="19"/>
      <c r="D8" s="19"/>
      <c r="E8" s="19"/>
      <c r="F8" s="19"/>
      <c r="G8" s="19"/>
      <c r="H8" s="19"/>
      <c r="I8" s="19"/>
      <c r="J8" s="19"/>
      <c r="K8" s="19"/>
    </row>
    <row r="9" spans="1:17" ht="25.5">
      <c r="A9" s="30" t="s">
        <v>26</v>
      </c>
      <c r="B9" s="31"/>
      <c r="C9" s="31"/>
      <c r="D9" s="31"/>
      <c r="E9" s="31"/>
      <c r="F9" s="31"/>
      <c r="G9" s="31"/>
      <c r="H9" s="31"/>
      <c r="I9" s="31"/>
      <c r="J9" s="31"/>
      <c r="K9" s="31"/>
    </row>
    <row r="10" spans="1:17" ht="22.5" customHeight="1">
      <c r="A10" s="26"/>
      <c r="B10" s="18"/>
    </row>
    <row r="11" spans="1:17">
      <c r="A11" s="7">
        <v>2020</v>
      </c>
      <c r="B11" t="s">
        <v>3</v>
      </c>
      <c r="C11" s="7">
        <v>5</v>
      </c>
      <c r="D11" t="s">
        <v>0</v>
      </c>
      <c r="F11" s="1"/>
      <c r="G11" s="1"/>
      <c r="L11" t="s">
        <v>11</v>
      </c>
    </row>
    <row r="12" spans="1:17" ht="25.5" customHeight="1">
      <c r="B12" s="8" t="s">
        <v>1</v>
      </c>
      <c r="C12" s="8" t="s">
        <v>2</v>
      </c>
      <c r="D12" s="8" t="s">
        <v>8</v>
      </c>
      <c r="E12" s="8" t="s">
        <v>9</v>
      </c>
      <c r="F12" s="10" t="s">
        <v>10</v>
      </c>
      <c r="G12" s="21"/>
      <c r="H12" s="8" t="s">
        <v>17</v>
      </c>
      <c r="I12" s="38" t="s">
        <v>18</v>
      </c>
      <c r="J12" s="39"/>
      <c r="K12" s="40"/>
      <c r="L12" t="s">
        <v>19</v>
      </c>
    </row>
    <row r="13" spans="1:17" ht="25.5" customHeight="1">
      <c r="A13" s="5"/>
      <c r="B13" s="6">
        <f>DATE($A11,$C11,1)</f>
        <v>43952</v>
      </c>
      <c r="C13" s="8" t="str">
        <f>TEXT(B13,"aaa")</f>
        <v>金</v>
      </c>
      <c r="D13" s="3"/>
      <c r="E13" s="3"/>
      <c r="F13" s="3" t="str">
        <f>IF(C13="","",IF(D13="","",IF(C13="土","0:00",IF(C13="日","0:00","0:45"))))</f>
        <v/>
      </c>
      <c r="G13" s="22"/>
      <c r="H13" s="8" t="s">
        <v>5</v>
      </c>
      <c r="I13" s="38"/>
      <c r="J13" s="39"/>
      <c r="K13" s="40"/>
    </row>
    <row r="14" spans="1:17" ht="25.5" customHeight="1">
      <c r="A14" s="5"/>
      <c r="B14" s="6">
        <f>B13+1</f>
        <v>43953</v>
      </c>
      <c r="C14" s="8" t="str">
        <f t="shared" ref="C14:C43" si="0">TEXT(B14,"aaa")</f>
        <v>土</v>
      </c>
      <c r="D14" s="3"/>
      <c r="E14" s="3"/>
      <c r="F14" s="3" t="str">
        <f t="shared" ref="F14:F43" si="1">IF(C14="","",IF(D14="","",IF(C14="土","0:00",IF(C14="日","0:00","0:45"))))</f>
        <v/>
      </c>
      <c r="G14" s="22"/>
      <c r="H14" s="8" t="s">
        <v>6</v>
      </c>
      <c r="I14" s="38" t="s">
        <v>7</v>
      </c>
      <c r="J14" s="39"/>
      <c r="K14" s="40"/>
    </row>
    <row r="15" spans="1:17" ht="25.5" customHeight="1" thickBot="1">
      <c r="A15" s="5"/>
      <c r="B15" s="6">
        <f t="shared" ref="B15:B40" si="2">B14+1</f>
        <v>43954</v>
      </c>
      <c r="C15" s="8" t="str">
        <f t="shared" si="0"/>
        <v>日</v>
      </c>
      <c r="D15" s="3"/>
      <c r="E15" s="3"/>
      <c r="F15" s="3" t="str">
        <f t="shared" si="1"/>
        <v/>
      </c>
      <c r="G15" s="22"/>
      <c r="I15" s="20"/>
      <c r="J15" s="20"/>
      <c r="K15" s="20"/>
    </row>
    <row r="16" spans="1:17" ht="25.5" customHeight="1" thickBot="1">
      <c r="A16" s="5"/>
      <c r="B16" s="6">
        <f t="shared" si="2"/>
        <v>43955</v>
      </c>
      <c r="C16" s="8" t="str">
        <f t="shared" si="0"/>
        <v>月</v>
      </c>
      <c r="D16" s="3"/>
      <c r="E16" s="3"/>
      <c r="F16" s="3" t="str">
        <f t="shared" si="1"/>
        <v/>
      </c>
      <c r="G16" s="22"/>
      <c r="H16" s="36" t="s">
        <v>12</v>
      </c>
      <c r="I16" s="37"/>
      <c r="J16" s="11"/>
      <c r="K16" s="11"/>
    </row>
    <row r="17" spans="1:11" ht="25.5" customHeight="1">
      <c r="A17" s="5"/>
      <c r="B17" s="6">
        <f t="shared" si="2"/>
        <v>43956</v>
      </c>
      <c r="C17" s="8" t="str">
        <f t="shared" si="0"/>
        <v>火</v>
      </c>
      <c r="D17" s="3"/>
      <c r="E17" s="3"/>
      <c r="F17" s="3" t="str">
        <f t="shared" si="1"/>
        <v/>
      </c>
      <c r="G17" s="22"/>
      <c r="H17" s="27" t="s">
        <v>15</v>
      </c>
      <c r="I17" s="27"/>
      <c r="J17" s="27"/>
      <c r="K17" s="27"/>
    </row>
    <row r="18" spans="1:11" ht="25.5" customHeight="1">
      <c r="A18" s="5"/>
      <c r="B18" s="6">
        <f t="shared" si="2"/>
        <v>43957</v>
      </c>
      <c r="C18" s="8" t="str">
        <f t="shared" si="0"/>
        <v>水</v>
      </c>
      <c r="D18" s="3"/>
      <c r="E18" s="4"/>
      <c r="F18" s="3" t="str">
        <f t="shared" si="1"/>
        <v/>
      </c>
      <c r="G18" s="22"/>
      <c r="H18" s="27"/>
      <c r="I18" s="27"/>
      <c r="J18" s="27"/>
      <c r="K18" s="27"/>
    </row>
    <row r="19" spans="1:11" ht="25.5" customHeight="1">
      <c r="A19" s="5"/>
      <c r="B19" s="6">
        <f t="shared" si="2"/>
        <v>43958</v>
      </c>
      <c r="C19" s="8" t="str">
        <f t="shared" si="0"/>
        <v>木</v>
      </c>
      <c r="D19" s="3"/>
      <c r="E19" s="3"/>
      <c r="F19" s="3" t="str">
        <f t="shared" si="1"/>
        <v/>
      </c>
      <c r="G19" s="22"/>
      <c r="H19" s="27"/>
      <c r="I19" s="27"/>
      <c r="J19" s="27"/>
      <c r="K19" s="27"/>
    </row>
    <row r="20" spans="1:11" ht="25.5" customHeight="1">
      <c r="A20" s="5"/>
      <c r="B20" s="6">
        <f t="shared" si="2"/>
        <v>43959</v>
      </c>
      <c r="C20" s="8" t="str">
        <f t="shared" si="0"/>
        <v>金</v>
      </c>
      <c r="D20" s="3"/>
      <c r="E20" s="3"/>
      <c r="F20" s="3" t="str">
        <f t="shared" si="1"/>
        <v/>
      </c>
      <c r="G20" s="22"/>
      <c r="H20" s="27"/>
      <c r="I20" s="27"/>
      <c r="J20" s="27"/>
      <c r="K20" s="27"/>
    </row>
    <row r="21" spans="1:11" ht="25.5" customHeight="1">
      <c r="A21" s="5"/>
      <c r="B21" s="6">
        <f t="shared" si="2"/>
        <v>43960</v>
      </c>
      <c r="C21" s="8" t="str">
        <f t="shared" si="0"/>
        <v>土</v>
      </c>
      <c r="D21" s="3"/>
      <c r="E21" s="3"/>
      <c r="F21" s="3" t="str">
        <f t="shared" si="1"/>
        <v/>
      </c>
      <c r="G21" s="22"/>
      <c r="H21" s="27"/>
      <c r="I21" s="27"/>
      <c r="J21" s="27"/>
      <c r="K21" s="27"/>
    </row>
    <row r="22" spans="1:11" ht="25.5" customHeight="1">
      <c r="A22" s="5"/>
      <c r="B22" s="6">
        <f t="shared" si="2"/>
        <v>43961</v>
      </c>
      <c r="C22" s="8" t="str">
        <f t="shared" si="0"/>
        <v>日</v>
      </c>
      <c r="D22" s="3"/>
      <c r="E22" s="3"/>
      <c r="F22" s="3" t="str">
        <f t="shared" si="1"/>
        <v/>
      </c>
      <c r="G22" s="22"/>
      <c r="H22" s="27"/>
      <c r="I22" s="27"/>
      <c r="J22" s="27"/>
      <c r="K22" s="27"/>
    </row>
    <row r="23" spans="1:11" ht="25.5" customHeight="1" thickBot="1">
      <c r="A23" s="5"/>
      <c r="B23" s="6">
        <f t="shared" si="2"/>
        <v>43962</v>
      </c>
      <c r="C23" s="8" t="str">
        <f t="shared" si="0"/>
        <v>月</v>
      </c>
      <c r="D23" s="3"/>
      <c r="E23" s="3"/>
      <c r="F23" s="3" t="str">
        <f t="shared" si="1"/>
        <v/>
      </c>
      <c r="G23" s="22"/>
      <c r="H23" s="20"/>
      <c r="I23" s="20"/>
      <c r="J23" s="20"/>
      <c r="K23" s="20"/>
    </row>
    <row r="24" spans="1:11" ht="25.5" customHeight="1" thickBot="1">
      <c r="A24" s="5"/>
      <c r="B24" s="6">
        <f t="shared" si="2"/>
        <v>43963</v>
      </c>
      <c r="C24" s="8" t="str">
        <f t="shared" si="0"/>
        <v>火</v>
      </c>
      <c r="D24" s="3"/>
      <c r="E24" s="3"/>
      <c r="F24" s="3" t="str">
        <f t="shared" si="1"/>
        <v/>
      </c>
      <c r="G24" s="22"/>
      <c r="H24" s="36" t="s">
        <v>13</v>
      </c>
      <c r="I24" s="37"/>
      <c r="J24" s="20"/>
      <c r="K24" s="20"/>
    </row>
    <row r="25" spans="1:11" ht="25.5" customHeight="1">
      <c r="A25" s="5"/>
      <c r="B25" s="6">
        <f t="shared" si="2"/>
        <v>43964</v>
      </c>
      <c r="C25" s="8" t="str">
        <f t="shared" si="0"/>
        <v>水</v>
      </c>
      <c r="D25" s="3"/>
      <c r="E25" s="3"/>
      <c r="F25" s="3" t="str">
        <f t="shared" si="1"/>
        <v/>
      </c>
      <c r="G25" s="22"/>
      <c r="H25" s="27" t="s">
        <v>16</v>
      </c>
      <c r="I25" s="27"/>
      <c r="J25" s="27"/>
      <c r="K25" s="27"/>
    </row>
    <row r="26" spans="1:11" ht="25.5" customHeight="1">
      <c r="A26" s="5"/>
      <c r="B26" s="6">
        <f t="shared" si="2"/>
        <v>43965</v>
      </c>
      <c r="C26" s="8" t="str">
        <f t="shared" si="0"/>
        <v>木</v>
      </c>
      <c r="D26" s="3"/>
      <c r="E26" s="3"/>
      <c r="F26" s="3" t="str">
        <f t="shared" si="1"/>
        <v/>
      </c>
      <c r="G26" s="22"/>
      <c r="H26" s="27"/>
      <c r="I26" s="27"/>
      <c r="J26" s="27"/>
      <c r="K26" s="27"/>
    </row>
    <row r="27" spans="1:11" ht="25.5" customHeight="1">
      <c r="A27" s="5"/>
      <c r="B27" s="6">
        <f t="shared" si="2"/>
        <v>43966</v>
      </c>
      <c r="C27" s="8" t="str">
        <f t="shared" si="0"/>
        <v>金</v>
      </c>
      <c r="D27" s="3"/>
      <c r="E27" s="3"/>
      <c r="F27" s="3" t="str">
        <f t="shared" si="1"/>
        <v/>
      </c>
      <c r="G27" s="22"/>
      <c r="H27" s="27"/>
      <c r="I27" s="27"/>
      <c r="J27" s="27"/>
      <c r="K27" s="27"/>
    </row>
    <row r="28" spans="1:11" ht="25.5" customHeight="1">
      <c r="A28" s="5"/>
      <c r="B28" s="6">
        <f t="shared" si="2"/>
        <v>43967</v>
      </c>
      <c r="C28" s="8" t="str">
        <f t="shared" si="0"/>
        <v>土</v>
      </c>
      <c r="D28" s="3"/>
      <c r="E28" s="3"/>
      <c r="F28" s="3" t="str">
        <f t="shared" si="1"/>
        <v/>
      </c>
      <c r="G28" s="22"/>
      <c r="H28" s="27"/>
      <c r="I28" s="27"/>
      <c r="J28" s="27"/>
      <c r="K28" s="27"/>
    </row>
    <row r="29" spans="1:11" ht="25.5" customHeight="1">
      <c r="A29" s="5"/>
      <c r="B29" s="6">
        <f t="shared" si="2"/>
        <v>43968</v>
      </c>
      <c r="C29" s="8" t="str">
        <f t="shared" si="0"/>
        <v>日</v>
      </c>
      <c r="D29" s="3"/>
      <c r="E29" s="3"/>
      <c r="F29" s="3" t="str">
        <f t="shared" si="1"/>
        <v/>
      </c>
      <c r="G29" s="22"/>
      <c r="H29" s="27"/>
      <c r="I29" s="27"/>
      <c r="J29" s="27"/>
      <c r="K29" s="27"/>
    </row>
    <row r="30" spans="1:11" ht="25.5" customHeight="1" thickBot="1">
      <c r="A30" s="5"/>
      <c r="B30" s="6">
        <f t="shared" si="2"/>
        <v>43969</v>
      </c>
      <c r="C30" s="8" t="str">
        <f t="shared" si="0"/>
        <v>月</v>
      </c>
      <c r="D30" s="3"/>
      <c r="E30" s="2"/>
      <c r="F30" s="3" t="str">
        <f t="shared" si="1"/>
        <v/>
      </c>
      <c r="G30" s="22"/>
      <c r="H30" s="20"/>
      <c r="I30" s="20"/>
      <c r="J30" s="20"/>
      <c r="K30" s="20"/>
    </row>
    <row r="31" spans="1:11" ht="25.5" customHeight="1" thickBot="1">
      <c r="A31" s="5"/>
      <c r="B31" s="6">
        <f t="shared" si="2"/>
        <v>43970</v>
      </c>
      <c r="C31" s="8" t="str">
        <f t="shared" si="0"/>
        <v>火</v>
      </c>
      <c r="D31" s="3"/>
      <c r="E31" s="2"/>
      <c r="F31" s="3" t="str">
        <f t="shared" si="1"/>
        <v/>
      </c>
      <c r="G31" s="22"/>
      <c r="H31" s="36" t="s">
        <v>14</v>
      </c>
      <c r="I31" s="37"/>
      <c r="J31" s="20"/>
      <c r="K31" s="20"/>
    </row>
    <row r="32" spans="1:11" ht="25.5" customHeight="1">
      <c r="A32" s="5"/>
      <c r="B32" s="6">
        <f t="shared" si="2"/>
        <v>43971</v>
      </c>
      <c r="C32" s="8" t="str">
        <f t="shared" si="0"/>
        <v>水</v>
      </c>
      <c r="D32" s="3"/>
      <c r="E32" s="3"/>
      <c r="F32" s="3" t="str">
        <f t="shared" si="1"/>
        <v/>
      </c>
      <c r="G32" s="22"/>
      <c r="H32" s="28" t="s">
        <v>34</v>
      </c>
      <c r="I32" s="28"/>
      <c r="J32" s="28"/>
      <c r="K32" s="28"/>
    </row>
    <row r="33" spans="1:20" ht="25.5" customHeight="1">
      <c r="A33" s="5"/>
      <c r="B33" s="6">
        <f t="shared" si="2"/>
        <v>43972</v>
      </c>
      <c r="C33" s="8" t="str">
        <f t="shared" si="0"/>
        <v>木</v>
      </c>
      <c r="D33" s="3"/>
      <c r="E33" s="3"/>
      <c r="F33" s="3" t="str">
        <f t="shared" si="1"/>
        <v/>
      </c>
      <c r="G33" s="22"/>
      <c r="H33" s="28"/>
      <c r="I33" s="28"/>
      <c r="J33" s="28"/>
      <c r="K33" s="28"/>
    </row>
    <row r="34" spans="1:20" ht="25.5" customHeight="1">
      <c r="A34" s="5"/>
      <c r="B34" s="6">
        <f t="shared" si="2"/>
        <v>43973</v>
      </c>
      <c r="C34" s="8" t="str">
        <f t="shared" si="0"/>
        <v>金</v>
      </c>
      <c r="D34" s="3"/>
      <c r="E34" s="3"/>
      <c r="F34" s="3" t="str">
        <f t="shared" si="1"/>
        <v/>
      </c>
      <c r="G34" s="22"/>
      <c r="H34" s="28"/>
      <c r="I34" s="28"/>
      <c r="J34" s="28"/>
      <c r="K34" s="28"/>
    </row>
    <row r="35" spans="1:20" ht="25.5" customHeight="1">
      <c r="A35" s="5"/>
      <c r="B35" s="6">
        <f t="shared" si="2"/>
        <v>43974</v>
      </c>
      <c r="C35" s="8" t="str">
        <f t="shared" si="0"/>
        <v>土</v>
      </c>
      <c r="D35" s="3"/>
      <c r="E35" s="3"/>
      <c r="F35" s="3" t="str">
        <f t="shared" si="1"/>
        <v/>
      </c>
      <c r="G35" s="22"/>
      <c r="H35" s="28"/>
      <c r="I35" s="28"/>
      <c r="J35" s="28"/>
      <c r="K35" s="28"/>
    </row>
    <row r="36" spans="1:20" ht="25.5" customHeight="1">
      <c r="A36" s="5"/>
      <c r="B36" s="6">
        <f t="shared" si="2"/>
        <v>43975</v>
      </c>
      <c r="C36" s="8" t="str">
        <f t="shared" si="0"/>
        <v>日</v>
      </c>
      <c r="D36" s="3"/>
      <c r="E36" s="3"/>
      <c r="F36" s="3" t="str">
        <f t="shared" si="1"/>
        <v/>
      </c>
      <c r="G36" s="22"/>
      <c r="H36" s="28"/>
      <c r="I36" s="28"/>
      <c r="J36" s="28"/>
      <c r="K36" s="28"/>
    </row>
    <row r="37" spans="1:20" ht="25.5" customHeight="1">
      <c r="A37" s="5"/>
      <c r="B37" s="6">
        <f t="shared" si="2"/>
        <v>43976</v>
      </c>
      <c r="C37" s="8" t="str">
        <f t="shared" si="0"/>
        <v>月</v>
      </c>
      <c r="D37" s="3"/>
      <c r="E37" s="3"/>
      <c r="F37" s="3" t="str">
        <f t="shared" si="1"/>
        <v/>
      </c>
      <c r="G37" s="22"/>
      <c r="H37" t="s">
        <v>27</v>
      </c>
    </row>
    <row r="38" spans="1:20" ht="25.5" customHeight="1">
      <c r="A38" s="5"/>
      <c r="B38" s="6">
        <f t="shared" si="2"/>
        <v>43977</v>
      </c>
      <c r="C38" s="8" t="str">
        <f t="shared" si="0"/>
        <v>火</v>
      </c>
      <c r="D38" s="3"/>
      <c r="E38" s="2"/>
      <c r="F38" s="3" t="str">
        <f t="shared" si="1"/>
        <v/>
      </c>
      <c r="G38" s="22"/>
      <c r="H38" t="s">
        <v>32</v>
      </c>
      <c r="J38" s="23"/>
      <c r="K38" s="23"/>
    </row>
    <row r="39" spans="1:20" ht="25.5" customHeight="1">
      <c r="A39" s="5"/>
      <c r="B39" s="6">
        <f t="shared" si="2"/>
        <v>43978</v>
      </c>
      <c r="C39" s="8" t="str">
        <f t="shared" si="0"/>
        <v>水</v>
      </c>
      <c r="D39" s="3"/>
      <c r="E39" s="3"/>
      <c r="F39" s="3" t="str">
        <f t="shared" si="1"/>
        <v/>
      </c>
      <c r="G39" s="22"/>
      <c r="H39" t="s">
        <v>31</v>
      </c>
    </row>
    <row r="40" spans="1:20" ht="25.5" customHeight="1">
      <c r="A40" s="5"/>
      <c r="B40" s="6">
        <f t="shared" si="2"/>
        <v>43979</v>
      </c>
      <c r="C40" s="8" t="str">
        <f t="shared" si="0"/>
        <v>木</v>
      </c>
      <c r="D40" s="3"/>
      <c r="E40" s="3"/>
      <c r="F40" s="3" t="str">
        <f t="shared" si="1"/>
        <v/>
      </c>
      <c r="G40" s="22"/>
      <c r="H40" t="s">
        <v>29</v>
      </c>
    </row>
    <row r="41" spans="1:20" ht="25.5" customHeight="1">
      <c r="A41" s="5"/>
      <c r="B41" s="6">
        <f>IF(B40=EOMONTH($B$13,0),"",B40+1)</f>
        <v>43980</v>
      </c>
      <c r="C41" s="8" t="str">
        <f t="shared" si="0"/>
        <v>金</v>
      </c>
      <c r="D41" s="3"/>
      <c r="E41" s="3"/>
      <c r="F41" s="3" t="str">
        <f t="shared" si="1"/>
        <v/>
      </c>
      <c r="G41" s="22"/>
      <c r="H41" t="s">
        <v>33</v>
      </c>
    </row>
    <row r="42" spans="1:20" ht="25.5" customHeight="1">
      <c r="A42" s="5"/>
      <c r="B42" s="6">
        <f t="shared" ref="B42:B43" si="3">IF(B41=EOMONTH($B$13,0),"",B41+1)</f>
        <v>43981</v>
      </c>
      <c r="C42" s="8" t="str">
        <f t="shared" si="0"/>
        <v>土</v>
      </c>
      <c r="D42" s="3"/>
      <c r="E42" s="3"/>
      <c r="F42" s="3" t="str">
        <f t="shared" si="1"/>
        <v/>
      </c>
      <c r="G42" s="22"/>
      <c r="H42" s="29" t="s">
        <v>30</v>
      </c>
      <c r="I42" s="29"/>
      <c r="J42" s="29"/>
      <c r="K42" s="29"/>
    </row>
    <row r="43" spans="1:20" ht="25.5" customHeight="1">
      <c r="A43" s="5"/>
      <c r="B43" s="6">
        <f t="shared" si="3"/>
        <v>43982</v>
      </c>
      <c r="C43" s="8" t="str">
        <f t="shared" si="0"/>
        <v>日</v>
      </c>
      <c r="D43" s="3"/>
      <c r="E43" s="3"/>
      <c r="F43" s="3" t="str">
        <f t="shared" si="1"/>
        <v/>
      </c>
      <c r="G43" s="22"/>
      <c r="H43" s="29"/>
      <c r="I43" s="29"/>
      <c r="J43" s="29"/>
      <c r="K43" s="29"/>
    </row>
    <row r="44" spans="1:20">
      <c r="A44" s="12"/>
      <c r="C44" s="17"/>
      <c r="D44" s="17"/>
      <c r="E44" s="17"/>
      <c r="F44" s="17"/>
      <c r="G44" s="17"/>
      <c r="H44" s="17"/>
      <c r="I44" s="17"/>
      <c r="J44" s="17"/>
      <c r="K44" s="17"/>
      <c r="L44" s="17"/>
      <c r="M44" s="17"/>
      <c r="N44" s="17"/>
      <c r="O44" s="17"/>
      <c r="P44" s="17"/>
      <c r="Q44" s="17"/>
      <c r="R44" s="17"/>
      <c r="S44" s="17"/>
      <c r="T44" s="17"/>
    </row>
    <row r="45" spans="1:20">
      <c r="C45" s="17"/>
      <c r="D45" s="17"/>
      <c r="E45" s="17"/>
      <c r="F45" s="17"/>
      <c r="G45" s="17"/>
      <c r="H45" s="17"/>
      <c r="I45" s="17"/>
      <c r="J45" s="17"/>
      <c r="K45" s="17"/>
      <c r="L45" s="17"/>
      <c r="M45" s="17"/>
      <c r="N45" s="17"/>
      <c r="O45" s="17"/>
      <c r="P45" s="17"/>
      <c r="Q45" s="17"/>
      <c r="R45" s="17"/>
      <c r="S45" s="17"/>
      <c r="T45" s="17"/>
    </row>
  </sheetData>
  <mergeCells count="16">
    <mergeCell ref="H25:K29"/>
    <mergeCell ref="H32:K36"/>
    <mergeCell ref="H42:K43"/>
    <mergeCell ref="A9:K9"/>
    <mergeCell ref="J1:K1"/>
    <mergeCell ref="A2:Q2"/>
    <mergeCell ref="J3:K3"/>
    <mergeCell ref="A5:K5"/>
    <mergeCell ref="A7:K7"/>
    <mergeCell ref="H24:I24"/>
    <mergeCell ref="H31:I31"/>
    <mergeCell ref="I12:K12"/>
    <mergeCell ref="I13:K13"/>
    <mergeCell ref="I14:K14"/>
    <mergeCell ref="H16:I16"/>
    <mergeCell ref="H17:K22"/>
  </mergeCells>
  <phoneticPr fontId="1"/>
  <conditionalFormatting sqref="C13:C45">
    <cfRule type="expression" dxfId="5" priority="1">
      <formula>C13="日"</formula>
    </cfRule>
    <cfRule type="expression" dxfId="4" priority="2">
      <formula>C13="土"</formula>
    </cfRule>
  </conditionalFormatting>
  <pageMargins left="0.70866141732283472" right="0.70866141732283472" top="0.35433070866141736" bottom="0.35433070866141736" header="0.31496062992125984" footer="0.31496062992125984"/>
  <pageSetup paperSize="9" scale="71" orientation="portrait" r:id="rId1"/>
  <rowBreaks count="1" manualBreakCount="1">
    <brk id="45" max="6"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45"/>
  <sheetViews>
    <sheetView view="pageBreakPreview" zoomScale="75" zoomScaleNormal="100" zoomScaleSheetLayoutView="75" workbookViewId="0">
      <selection activeCell="J4" sqref="J4"/>
    </sheetView>
  </sheetViews>
  <sheetFormatPr defaultRowHeight="18.75"/>
  <cols>
    <col min="1" max="1" width="5.625" customWidth="1"/>
    <col min="2" max="2" width="10.25" bestFit="1" customWidth="1"/>
    <col min="3" max="3" width="7" customWidth="1"/>
    <col min="4" max="5" width="12.5" customWidth="1"/>
    <col min="6" max="6" width="16.625" customWidth="1"/>
    <col min="7" max="7" width="3.5" customWidth="1"/>
    <col min="9" max="11" width="11.5" customWidth="1"/>
  </cols>
  <sheetData>
    <row r="1" spans="1:17">
      <c r="B1" s="14"/>
      <c r="C1" s="14"/>
      <c r="D1" s="14"/>
      <c r="E1" s="14"/>
      <c r="F1" s="14"/>
      <c r="G1" s="14"/>
      <c r="H1" s="14"/>
      <c r="I1" s="14"/>
      <c r="J1" s="32">
        <v>43928</v>
      </c>
      <c r="K1" s="32"/>
      <c r="L1" s="14"/>
      <c r="M1" s="14"/>
      <c r="N1" s="14"/>
      <c r="O1" s="14"/>
      <c r="P1" s="14"/>
      <c r="Q1" s="14"/>
    </row>
    <row r="2" spans="1:17">
      <c r="A2" s="33" t="s">
        <v>22</v>
      </c>
      <c r="B2" s="33"/>
      <c r="C2" s="33"/>
      <c r="D2" s="33"/>
      <c r="E2" s="33"/>
      <c r="F2" s="33"/>
      <c r="G2" s="33"/>
      <c r="H2" s="33"/>
      <c r="I2" s="33"/>
      <c r="J2" s="33"/>
      <c r="K2" s="33"/>
      <c r="L2" s="33"/>
      <c r="M2" s="33"/>
      <c r="N2" s="33"/>
      <c r="O2" s="33"/>
      <c r="P2" s="33"/>
      <c r="Q2" s="33"/>
    </row>
    <row r="3" spans="1:17">
      <c r="B3" s="11"/>
      <c r="C3" s="11"/>
      <c r="D3" s="11"/>
      <c r="E3" s="11"/>
      <c r="F3" s="11"/>
      <c r="G3" s="11"/>
      <c r="H3" s="11"/>
      <c r="I3" s="11"/>
      <c r="J3" s="34" t="s">
        <v>25</v>
      </c>
      <c r="K3" s="34"/>
      <c r="L3" s="11"/>
      <c r="M3" s="11"/>
      <c r="N3" s="11"/>
      <c r="O3" s="11"/>
      <c r="P3" s="11"/>
      <c r="Q3" s="11"/>
    </row>
    <row r="4" spans="1:17" ht="9.75" customHeight="1">
      <c r="A4" s="13"/>
      <c r="B4" s="13"/>
      <c r="C4" s="13"/>
      <c r="D4" s="13"/>
      <c r="E4" s="13"/>
      <c r="F4" s="13"/>
      <c r="G4" s="13"/>
      <c r="H4" s="13"/>
      <c r="I4" s="13"/>
      <c r="J4" s="13"/>
      <c r="K4" s="13"/>
      <c r="L4" s="13"/>
      <c r="M4" s="13"/>
      <c r="N4" s="13"/>
      <c r="O4" s="13"/>
      <c r="P4" s="13"/>
      <c r="Q4" s="13"/>
    </row>
    <row r="5" spans="1:17" ht="19.5">
      <c r="A5" s="35" t="s">
        <v>23</v>
      </c>
      <c r="B5" s="35"/>
      <c r="C5" s="35"/>
      <c r="D5" s="35"/>
      <c r="E5" s="35"/>
      <c r="F5" s="35"/>
      <c r="G5" s="35"/>
      <c r="H5" s="35"/>
      <c r="I5" s="35"/>
      <c r="J5" s="35"/>
      <c r="K5" s="35"/>
      <c r="L5" s="15"/>
      <c r="M5" s="15"/>
      <c r="N5" s="15"/>
      <c r="O5" s="15"/>
      <c r="P5" s="15"/>
      <c r="Q5" s="15"/>
    </row>
    <row r="6" spans="1:17" ht="9.75" customHeight="1">
      <c r="A6" s="9"/>
      <c r="B6" s="9"/>
      <c r="C6" s="9"/>
      <c r="D6" s="9"/>
      <c r="E6" s="9"/>
      <c r="F6" s="9"/>
      <c r="G6" s="9"/>
      <c r="H6" s="9"/>
      <c r="I6" s="9"/>
      <c r="J6" s="9"/>
      <c r="K6" s="9"/>
      <c r="L6" s="9"/>
      <c r="M6" s="9"/>
      <c r="N6" s="9"/>
      <c r="O6" s="9"/>
      <c r="P6" s="9"/>
      <c r="Q6" s="9"/>
    </row>
    <row r="7" spans="1:17" ht="120" customHeight="1">
      <c r="A7" s="29" t="s">
        <v>24</v>
      </c>
      <c r="B7" s="29"/>
      <c r="C7" s="29"/>
      <c r="D7" s="29"/>
      <c r="E7" s="29"/>
      <c r="F7" s="29"/>
      <c r="G7" s="29"/>
      <c r="H7" s="29"/>
      <c r="I7" s="29"/>
      <c r="J7" s="29"/>
      <c r="K7" s="29"/>
      <c r="L7" s="16"/>
      <c r="M7" s="16"/>
      <c r="N7" s="16"/>
      <c r="O7" s="16"/>
      <c r="P7" s="16"/>
      <c r="Q7" s="16"/>
    </row>
    <row r="8" spans="1:17" ht="11.25" customHeight="1" thickBot="1">
      <c r="A8" s="19"/>
      <c r="B8" s="19"/>
      <c r="C8" s="19"/>
      <c r="D8" s="19"/>
      <c r="E8" s="19"/>
      <c r="F8" s="19"/>
      <c r="G8" s="19"/>
      <c r="H8" s="19"/>
      <c r="I8" s="19"/>
      <c r="J8" s="19"/>
      <c r="K8" s="19"/>
    </row>
    <row r="9" spans="1:17" ht="25.5">
      <c r="A9" s="30" t="s">
        <v>4</v>
      </c>
      <c r="B9" s="31"/>
      <c r="C9" s="31"/>
      <c r="D9" s="31"/>
      <c r="E9" s="31"/>
      <c r="F9" s="31"/>
      <c r="G9" s="31"/>
      <c r="H9" s="31"/>
      <c r="I9" s="31"/>
      <c r="J9" s="31"/>
      <c r="K9" s="31"/>
    </row>
    <row r="10" spans="1:17" ht="22.5" customHeight="1">
      <c r="A10" s="9"/>
      <c r="B10" s="18"/>
    </row>
    <row r="11" spans="1:17">
      <c r="A11" s="7">
        <v>2020</v>
      </c>
      <c r="B11" t="s">
        <v>3</v>
      </c>
      <c r="C11" s="7">
        <v>4</v>
      </c>
      <c r="D11" t="s">
        <v>0</v>
      </c>
      <c r="F11" s="1"/>
      <c r="G11" s="1"/>
      <c r="L11" t="s">
        <v>11</v>
      </c>
    </row>
    <row r="12" spans="1:17" ht="25.5" customHeight="1">
      <c r="B12" s="8" t="s">
        <v>1</v>
      </c>
      <c r="C12" s="8" t="s">
        <v>2</v>
      </c>
      <c r="D12" s="8" t="s">
        <v>8</v>
      </c>
      <c r="E12" s="8" t="s">
        <v>9</v>
      </c>
      <c r="F12" s="10" t="s">
        <v>10</v>
      </c>
      <c r="G12" s="21"/>
      <c r="H12" s="8" t="s">
        <v>17</v>
      </c>
      <c r="I12" s="38" t="s">
        <v>18</v>
      </c>
      <c r="J12" s="39"/>
      <c r="K12" s="40"/>
      <c r="L12" t="s">
        <v>19</v>
      </c>
    </row>
    <row r="13" spans="1:17" ht="25.5" customHeight="1">
      <c r="A13" s="5"/>
      <c r="B13" s="6">
        <f>DATE($A11,$C11,1)</f>
        <v>43922</v>
      </c>
      <c r="C13" s="8" t="str">
        <f>TEXT(B13,"aaa")</f>
        <v>水</v>
      </c>
      <c r="D13" s="3"/>
      <c r="E13" s="3"/>
      <c r="F13" s="3" t="str">
        <f>IF(C13="","",IF(D13="","",IF(C13="土","0:00",IF(C13="日","0:00","0:45"))))</f>
        <v/>
      </c>
      <c r="G13" s="22"/>
      <c r="H13" s="8" t="s">
        <v>5</v>
      </c>
      <c r="I13" s="38"/>
      <c r="J13" s="39"/>
      <c r="K13" s="40"/>
    </row>
    <row r="14" spans="1:17" ht="25.5" customHeight="1">
      <c r="A14" s="5"/>
      <c r="B14" s="6">
        <f>B13+1</f>
        <v>43923</v>
      </c>
      <c r="C14" s="8" t="str">
        <f t="shared" ref="C14:C43" si="0">TEXT(B14,"aaa")</f>
        <v>木</v>
      </c>
      <c r="D14" s="3"/>
      <c r="E14" s="3"/>
      <c r="F14" s="3" t="str">
        <f t="shared" ref="F14:F43" si="1">IF(C14="","",IF(D14="","",IF(C14="土","0:00",IF(C14="日","0:00","0:45"))))</f>
        <v/>
      </c>
      <c r="G14" s="22"/>
      <c r="H14" s="8" t="s">
        <v>6</v>
      </c>
      <c r="I14" s="38" t="s">
        <v>7</v>
      </c>
      <c r="J14" s="39"/>
      <c r="K14" s="40"/>
    </row>
    <row r="15" spans="1:17" ht="25.5" customHeight="1">
      <c r="A15" s="5"/>
      <c r="B15" s="6">
        <f t="shared" ref="B15:B40" si="2">B14+1</f>
        <v>43924</v>
      </c>
      <c r="C15" s="8" t="str">
        <f t="shared" si="0"/>
        <v>金</v>
      </c>
      <c r="D15" s="3"/>
      <c r="E15" s="3"/>
      <c r="F15" s="3" t="str">
        <f t="shared" si="1"/>
        <v/>
      </c>
      <c r="G15" s="22"/>
      <c r="I15" s="20"/>
      <c r="J15" s="20"/>
      <c r="K15" s="20"/>
    </row>
    <row r="16" spans="1:17" ht="25.5" customHeight="1">
      <c r="A16" s="5"/>
      <c r="B16" s="6">
        <f t="shared" si="2"/>
        <v>43925</v>
      </c>
      <c r="C16" s="8" t="str">
        <f t="shared" si="0"/>
        <v>土</v>
      </c>
      <c r="D16" s="3"/>
      <c r="E16" s="3"/>
      <c r="F16" s="3" t="str">
        <f t="shared" si="1"/>
        <v/>
      </c>
      <c r="G16" s="22"/>
      <c r="H16" s="43"/>
      <c r="I16" s="43"/>
      <c r="J16" s="43"/>
      <c r="K16" s="43"/>
    </row>
    <row r="17" spans="1:11" ht="25.5" customHeight="1">
      <c r="A17" s="5"/>
      <c r="B17" s="6">
        <f t="shared" si="2"/>
        <v>43926</v>
      </c>
      <c r="C17" s="8" t="str">
        <f t="shared" si="0"/>
        <v>日</v>
      </c>
      <c r="D17" s="3"/>
      <c r="E17" s="3"/>
      <c r="F17" s="3" t="str">
        <f t="shared" si="1"/>
        <v/>
      </c>
      <c r="G17" s="22"/>
      <c r="H17" s="43"/>
      <c r="I17" s="43"/>
      <c r="J17" s="43"/>
      <c r="K17" s="43"/>
    </row>
    <row r="18" spans="1:11" ht="25.5" customHeight="1" thickBot="1">
      <c r="A18" s="5"/>
      <c r="B18" s="6">
        <f t="shared" si="2"/>
        <v>43927</v>
      </c>
      <c r="C18" s="8" t="str">
        <f t="shared" si="0"/>
        <v>月</v>
      </c>
      <c r="D18" s="3"/>
      <c r="E18" s="4"/>
      <c r="F18" s="3" t="str">
        <f t="shared" si="1"/>
        <v/>
      </c>
      <c r="G18" s="22"/>
      <c r="I18" s="20"/>
      <c r="J18" s="20"/>
      <c r="K18" s="20"/>
    </row>
    <row r="19" spans="1:11" ht="25.5" customHeight="1" thickBot="1">
      <c r="A19" s="5"/>
      <c r="B19" s="6">
        <f t="shared" si="2"/>
        <v>43928</v>
      </c>
      <c r="C19" s="8" t="str">
        <f t="shared" si="0"/>
        <v>火</v>
      </c>
      <c r="D19" s="3"/>
      <c r="E19" s="3"/>
      <c r="F19" s="3" t="str">
        <f t="shared" si="1"/>
        <v/>
      </c>
      <c r="G19" s="22"/>
      <c r="H19" s="36" t="s">
        <v>12</v>
      </c>
      <c r="I19" s="37"/>
      <c r="J19" s="20"/>
      <c r="K19" s="20"/>
    </row>
    <row r="20" spans="1:11" ht="25.5" customHeight="1">
      <c r="A20" s="5"/>
      <c r="B20" s="6">
        <f t="shared" si="2"/>
        <v>43929</v>
      </c>
      <c r="C20" s="8" t="str">
        <f t="shared" si="0"/>
        <v>水</v>
      </c>
      <c r="D20" s="3"/>
      <c r="E20" s="3"/>
      <c r="F20" s="3" t="str">
        <f t="shared" si="1"/>
        <v/>
      </c>
      <c r="G20" s="22"/>
      <c r="H20" s="42" t="s">
        <v>15</v>
      </c>
      <c r="I20" s="42"/>
      <c r="J20" s="42"/>
      <c r="K20" s="42"/>
    </row>
    <row r="21" spans="1:11" ht="25.5" customHeight="1">
      <c r="A21" s="5"/>
      <c r="B21" s="6">
        <f t="shared" si="2"/>
        <v>43930</v>
      </c>
      <c r="C21" s="8" t="str">
        <f t="shared" si="0"/>
        <v>木</v>
      </c>
      <c r="D21" s="3"/>
      <c r="E21" s="3"/>
      <c r="F21" s="3" t="str">
        <f t="shared" si="1"/>
        <v/>
      </c>
      <c r="G21" s="22"/>
      <c r="H21" s="42"/>
      <c r="I21" s="42"/>
      <c r="J21" s="42"/>
      <c r="K21" s="42"/>
    </row>
    <row r="22" spans="1:11" ht="25.5" customHeight="1">
      <c r="A22" s="5"/>
      <c r="B22" s="6">
        <f t="shared" si="2"/>
        <v>43931</v>
      </c>
      <c r="C22" s="8" t="str">
        <f t="shared" si="0"/>
        <v>金</v>
      </c>
      <c r="D22" s="3"/>
      <c r="E22" s="3"/>
      <c r="F22" s="3" t="str">
        <f t="shared" si="1"/>
        <v/>
      </c>
      <c r="G22" s="22"/>
      <c r="H22" s="42"/>
      <c r="I22" s="42"/>
      <c r="J22" s="42"/>
      <c r="K22" s="42"/>
    </row>
    <row r="23" spans="1:11" ht="25.5" customHeight="1">
      <c r="A23" s="5"/>
      <c r="B23" s="6">
        <f t="shared" si="2"/>
        <v>43932</v>
      </c>
      <c r="C23" s="8" t="str">
        <f t="shared" si="0"/>
        <v>土</v>
      </c>
      <c r="D23" s="3"/>
      <c r="E23" s="3"/>
      <c r="F23" s="3" t="str">
        <f t="shared" si="1"/>
        <v/>
      </c>
      <c r="G23" s="22"/>
      <c r="H23" s="42"/>
      <c r="I23" s="42"/>
      <c r="J23" s="42"/>
      <c r="K23" s="42"/>
    </row>
    <row r="24" spans="1:11" ht="25.5" customHeight="1">
      <c r="A24" s="5"/>
      <c r="B24" s="6">
        <f t="shared" si="2"/>
        <v>43933</v>
      </c>
      <c r="C24" s="8" t="str">
        <f t="shared" si="0"/>
        <v>日</v>
      </c>
      <c r="D24" s="3"/>
      <c r="E24" s="3"/>
      <c r="F24" s="3" t="str">
        <f t="shared" si="1"/>
        <v/>
      </c>
      <c r="G24" s="22"/>
      <c r="H24" s="42"/>
      <c r="I24" s="42"/>
      <c r="J24" s="42"/>
      <c r="K24" s="42"/>
    </row>
    <row r="25" spans="1:11" ht="25.5" customHeight="1">
      <c r="A25" s="5"/>
      <c r="B25" s="6">
        <f t="shared" si="2"/>
        <v>43934</v>
      </c>
      <c r="C25" s="8" t="str">
        <f t="shared" si="0"/>
        <v>月</v>
      </c>
      <c r="D25" s="3"/>
      <c r="E25" s="3"/>
      <c r="F25" s="3" t="str">
        <f t="shared" si="1"/>
        <v/>
      </c>
      <c r="G25" s="22"/>
      <c r="H25" s="42"/>
      <c r="I25" s="42"/>
      <c r="J25" s="42"/>
      <c r="K25" s="42"/>
    </row>
    <row r="26" spans="1:11" ht="25.5" customHeight="1">
      <c r="A26" s="5"/>
      <c r="B26" s="6">
        <f t="shared" si="2"/>
        <v>43935</v>
      </c>
      <c r="C26" s="8" t="str">
        <f t="shared" si="0"/>
        <v>火</v>
      </c>
      <c r="D26" s="3"/>
      <c r="E26" s="3"/>
      <c r="F26" s="3" t="str">
        <f t="shared" si="1"/>
        <v/>
      </c>
      <c r="G26" s="22"/>
      <c r="H26" s="42"/>
      <c r="I26" s="42"/>
      <c r="J26" s="42"/>
      <c r="K26" s="42"/>
    </row>
    <row r="27" spans="1:11" ht="25.5" customHeight="1">
      <c r="A27" s="5"/>
      <c r="B27" s="6">
        <f t="shared" si="2"/>
        <v>43936</v>
      </c>
      <c r="C27" s="8" t="str">
        <f t="shared" si="0"/>
        <v>水</v>
      </c>
      <c r="D27" s="3"/>
      <c r="E27" s="3"/>
      <c r="F27" s="3" t="str">
        <f t="shared" si="1"/>
        <v/>
      </c>
      <c r="G27" s="22"/>
      <c r="H27" s="42"/>
      <c r="I27" s="42"/>
      <c r="J27" s="42"/>
      <c r="K27" s="42"/>
    </row>
    <row r="28" spans="1:11" ht="25.5" customHeight="1" thickBot="1">
      <c r="A28" s="5"/>
      <c r="B28" s="6">
        <f t="shared" si="2"/>
        <v>43937</v>
      </c>
      <c r="C28" s="8" t="str">
        <f t="shared" si="0"/>
        <v>木</v>
      </c>
      <c r="D28" s="3"/>
      <c r="E28" s="3"/>
      <c r="F28" s="3" t="str">
        <f t="shared" si="1"/>
        <v/>
      </c>
      <c r="G28" s="22"/>
      <c r="J28" s="20"/>
      <c r="K28" s="20"/>
    </row>
    <row r="29" spans="1:11" ht="25.5" customHeight="1" thickBot="1">
      <c r="A29" s="5"/>
      <c r="B29" s="6">
        <f t="shared" si="2"/>
        <v>43938</v>
      </c>
      <c r="C29" s="8" t="str">
        <f t="shared" si="0"/>
        <v>金</v>
      </c>
      <c r="D29" s="3"/>
      <c r="E29" s="3"/>
      <c r="F29" s="3" t="str">
        <f t="shared" si="1"/>
        <v/>
      </c>
      <c r="G29" s="22"/>
      <c r="H29" s="36" t="s">
        <v>13</v>
      </c>
      <c r="I29" s="37"/>
      <c r="J29" s="20"/>
      <c r="K29" s="20"/>
    </row>
    <row r="30" spans="1:11" ht="25.5" customHeight="1">
      <c r="A30" s="5"/>
      <c r="B30" s="6">
        <f t="shared" si="2"/>
        <v>43939</v>
      </c>
      <c r="C30" s="8" t="str">
        <f t="shared" si="0"/>
        <v>土</v>
      </c>
      <c r="D30" s="3"/>
      <c r="E30" s="2"/>
      <c r="F30" s="3" t="str">
        <f t="shared" si="1"/>
        <v/>
      </c>
      <c r="G30" s="22"/>
      <c r="H30" s="42" t="s">
        <v>16</v>
      </c>
      <c r="I30" s="42"/>
      <c r="J30" s="42"/>
      <c r="K30" s="42"/>
    </row>
    <row r="31" spans="1:11" ht="25.5" customHeight="1">
      <c r="A31" s="5"/>
      <c r="B31" s="6">
        <f t="shared" si="2"/>
        <v>43940</v>
      </c>
      <c r="C31" s="8" t="str">
        <f t="shared" si="0"/>
        <v>日</v>
      </c>
      <c r="D31" s="3"/>
      <c r="E31" s="2"/>
      <c r="F31" s="3" t="str">
        <f t="shared" si="1"/>
        <v/>
      </c>
      <c r="G31" s="22"/>
      <c r="H31" s="42"/>
      <c r="I31" s="42"/>
      <c r="J31" s="42"/>
      <c r="K31" s="42"/>
    </row>
    <row r="32" spans="1:11" ht="25.5" customHeight="1">
      <c r="A32" s="5"/>
      <c r="B32" s="6">
        <f t="shared" si="2"/>
        <v>43941</v>
      </c>
      <c r="C32" s="8" t="str">
        <f t="shared" si="0"/>
        <v>月</v>
      </c>
      <c r="D32" s="3"/>
      <c r="E32" s="3"/>
      <c r="F32" s="3" t="str">
        <f t="shared" si="1"/>
        <v/>
      </c>
      <c r="G32" s="22"/>
      <c r="H32" s="42"/>
      <c r="I32" s="42"/>
      <c r="J32" s="42"/>
      <c r="K32" s="42"/>
    </row>
    <row r="33" spans="1:20" ht="25.5" customHeight="1">
      <c r="A33" s="5"/>
      <c r="B33" s="6">
        <f t="shared" si="2"/>
        <v>43942</v>
      </c>
      <c r="C33" s="8" t="str">
        <f t="shared" si="0"/>
        <v>火</v>
      </c>
      <c r="D33" s="3"/>
      <c r="E33" s="3"/>
      <c r="F33" s="3" t="str">
        <f t="shared" si="1"/>
        <v/>
      </c>
      <c r="G33" s="22"/>
      <c r="H33" s="42"/>
      <c r="I33" s="42"/>
      <c r="J33" s="42"/>
      <c r="K33" s="42"/>
    </row>
    <row r="34" spans="1:20" ht="25.5" customHeight="1">
      <c r="A34" s="5"/>
      <c r="B34" s="6">
        <f t="shared" si="2"/>
        <v>43943</v>
      </c>
      <c r="C34" s="8" t="str">
        <f t="shared" si="0"/>
        <v>水</v>
      </c>
      <c r="D34" s="3"/>
      <c r="E34" s="3"/>
      <c r="F34" s="3" t="str">
        <f t="shared" si="1"/>
        <v/>
      </c>
      <c r="G34" s="22"/>
      <c r="H34" s="42"/>
      <c r="I34" s="42"/>
      <c r="J34" s="42"/>
      <c r="K34" s="42"/>
    </row>
    <row r="35" spans="1:20" ht="25.5" customHeight="1">
      <c r="A35" s="5"/>
      <c r="B35" s="6">
        <f t="shared" si="2"/>
        <v>43944</v>
      </c>
      <c r="C35" s="8" t="str">
        <f t="shared" si="0"/>
        <v>木</v>
      </c>
      <c r="D35" s="3"/>
      <c r="E35" s="3"/>
      <c r="F35" s="3" t="str">
        <f t="shared" si="1"/>
        <v/>
      </c>
      <c r="G35" s="22"/>
      <c r="H35" s="42"/>
      <c r="I35" s="42"/>
      <c r="J35" s="42"/>
      <c r="K35" s="42"/>
    </row>
    <row r="36" spans="1:20" ht="25.5" customHeight="1">
      <c r="A36" s="5"/>
      <c r="B36" s="6">
        <f t="shared" si="2"/>
        <v>43945</v>
      </c>
      <c r="C36" s="8" t="str">
        <f t="shared" si="0"/>
        <v>金</v>
      </c>
      <c r="D36" s="3"/>
      <c r="E36" s="3"/>
      <c r="F36" s="3" t="str">
        <f t="shared" si="1"/>
        <v/>
      </c>
      <c r="G36" s="22"/>
      <c r="H36" s="42"/>
      <c r="I36" s="42"/>
      <c r="J36" s="42"/>
      <c r="K36" s="42"/>
    </row>
    <row r="37" spans="1:20" ht="25.5" customHeight="1" thickBot="1">
      <c r="A37" s="5"/>
      <c r="B37" s="6">
        <f t="shared" si="2"/>
        <v>43946</v>
      </c>
      <c r="C37" s="8" t="str">
        <f t="shared" si="0"/>
        <v>土</v>
      </c>
      <c r="D37" s="3"/>
      <c r="E37" s="3"/>
      <c r="F37" s="3" t="str">
        <f t="shared" si="1"/>
        <v/>
      </c>
      <c r="G37" s="22"/>
      <c r="J37" s="17"/>
    </row>
    <row r="38" spans="1:20" ht="25.5" customHeight="1" thickBot="1">
      <c r="A38" s="5"/>
      <c r="B38" s="6">
        <f t="shared" si="2"/>
        <v>43947</v>
      </c>
      <c r="C38" s="8" t="str">
        <f t="shared" si="0"/>
        <v>日</v>
      </c>
      <c r="D38" s="3"/>
      <c r="E38" s="2"/>
      <c r="F38" s="3" t="str">
        <f t="shared" si="1"/>
        <v/>
      </c>
      <c r="G38" s="22"/>
      <c r="H38" s="36" t="s">
        <v>14</v>
      </c>
      <c r="I38" s="37"/>
      <c r="J38" s="23"/>
      <c r="K38" s="23"/>
    </row>
    <row r="39" spans="1:20" ht="25.5" customHeight="1">
      <c r="A39" s="5"/>
      <c r="B39" s="6">
        <f t="shared" si="2"/>
        <v>43948</v>
      </c>
      <c r="C39" s="8" t="str">
        <f t="shared" si="0"/>
        <v>月</v>
      </c>
      <c r="D39" s="3"/>
      <c r="E39" s="3"/>
      <c r="F39" s="3" t="str">
        <f t="shared" si="1"/>
        <v/>
      </c>
      <c r="G39" s="22"/>
      <c r="H39" s="41" t="s">
        <v>21</v>
      </c>
      <c r="I39" s="41"/>
      <c r="J39" s="41"/>
      <c r="K39" s="41"/>
    </row>
    <row r="40" spans="1:20" ht="25.5" customHeight="1">
      <c r="A40" s="5"/>
      <c r="B40" s="6">
        <f t="shared" si="2"/>
        <v>43949</v>
      </c>
      <c r="C40" s="8" t="str">
        <f t="shared" si="0"/>
        <v>火</v>
      </c>
      <c r="D40" s="3"/>
      <c r="E40" s="3"/>
      <c r="F40" s="3" t="str">
        <f t="shared" si="1"/>
        <v/>
      </c>
      <c r="G40" s="22"/>
      <c r="H40" s="41"/>
      <c r="I40" s="41"/>
      <c r="J40" s="41"/>
      <c r="K40" s="41"/>
    </row>
    <row r="41" spans="1:20" ht="25.5" customHeight="1">
      <c r="A41" s="5"/>
      <c r="B41" s="6">
        <f>IF(B40=EOMONTH($B$13,0),"",B40+1)</f>
        <v>43950</v>
      </c>
      <c r="C41" s="8" t="str">
        <f t="shared" si="0"/>
        <v>水</v>
      </c>
      <c r="D41" s="3"/>
      <c r="E41" s="3"/>
      <c r="F41" s="3" t="str">
        <f t="shared" si="1"/>
        <v/>
      </c>
      <c r="G41" s="22"/>
      <c r="H41" s="41"/>
      <c r="I41" s="41"/>
      <c r="J41" s="41"/>
      <c r="K41" s="41"/>
    </row>
    <row r="42" spans="1:20" ht="25.5" customHeight="1">
      <c r="A42" s="5"/>
      <c r="B42" s="6">
        <f t="shared" ref="B42:B43" si="3">IF(B41=EOMONTH($B$13,0),"",B41+1)</f>
        <v>43951</v>
      </c>
      <c r="C42" s="8" t="str">
        <f t="shared" si="0"/>
        <v>木</v>
      </c>
      <c r="D42" s="3"/>
      <c r="E42" s="3"/>
      <c r="F42" s="3" t="str">
        <f t="shared" si="1"/>
        <v/>
      </c>
      <c r="G42" s="22"/>
      <c r="H42" s="41"/>
      <c r="I42" s="41"/>
      <c r="J42" s="41"/>
      <c r="K42" s="41"/>
    </row>
    <row r="43" spans="1:20" ht="25.5" customHeight="1">
      <c r="A43" s="5"/>
      <c r="B43" s="6" t="str">
        <f t="shared" si="3"/>
        <v/>
      </c>
      <c r="C43" s="8" t="str">
        <f t="shared" si="0"/>
        <v/>
      </c>
      <c r="D43" s="3"/>
      <c r="E43" s="3"/>
      <c r="F43" s="3" t="str">
        <f t="shared" si="1"/>
        <v/>
      </c>
      <c r="G43" s="22"/>
      <c r="H43" s="41"/>
      <c r="I43" s="41"/>
      <c r="J43" s="41"/>
      <c r="K43" s="41"/>
    </row>
    <row r="44" spans="1:20">
      <c r="A44" s="12"/>
      <c r="C44" s="17"/>
      <c r="D44" s="17"/>
      <c r="E44" s="17"/>
      <c r="F44" s="17"/>
      <c r="G44" s="17"/>
      <c r="H44" s="17"/>
      <c r="I44" s="17"/>
      <c r="J44" s="17"/>
      <c r="K44" s="17"/>
      <c r="L44" s="17"/>
      <c r="M44" s="17"/>
      <c r="N44" s="17"/>
      <c r="O44" s="17"/>
      <c r="P44" s="17"/>
      <c r="Q44" s="17"/>
      <c r="R44" s="17"/>
      <c r="S44" s="17"/>
      <c r="T44" s="17"/>
    </row>
    <row r="45" spans="1:20">
      <c r="C45" s="17"/>
      <c r="D45" s="17"/>
      <c r="E45" s="17"/>
      <c r="F45" s="17"/>
      <c r="G45" s="17"/>
      <c r="H45" s="17"/>
      <c r="I45" s="17"/>
      <c r="J45" s="17"/>
      <c r="K45" s="17"/>
      <c r="L45" s="17"/>
      <c r="M45" s="17"/>
      <c r="N45" s="17"/>
      <c r="O45" s="17"/>
      <c r="P45" s="17"/>
      <c r="Q45" s="17"/>
      <c r="R45" s="17"/>
      <c r="S45" s="17"/>
      <c r="T45" s="17"/>
    </row>
  </sheetData>
  <mergeCells count="16">
    <mergeCell ref="H39:K43"/>
    <mergeCell ref="H38:I38"/>
    <mergeCell ref="H30:K36"/>
    <mergeCell ref="H20:K27"/>
    <mergeCell ref="J1:K1"/>
    <mergeCell ref="J3:K3"/>
    <mergeCell ref="A5:K5"/>
    <mergeCell ref="A7:K7"/>
    <mergeCell ref="A9:K9"/>
    <mergeCell ref="A2:Q2"/>
    <mergeCell ref="I13:K13"/>
    <mergeCell ref="I14:K14"/>
    <mergeCell ref="I12:K12"/>
    <mergeCell ref="H19:I19"/>
    <mergeCell ref="H29:I29"/>
    <mergeCell ref="H16:K17"/>
  </mergeCells>
  <phoneticPr fontId="1"/>
  <conditionalFormatting sqref="C13:C45">
    <cfRule type="expression" dxfId="3" priority="3">
      <formula>C13="日"</formula>
    </cfRule>
    <cfRule type="expression" dxfId="2" priority="4">
      <formula>C13="土"</formula>
    </cfRule>
  </conditionalFormatting>
  <pageMargins left="0.70866141732283472" right="0.70866141732283472" top="0.55118110236220474" bottom="0.35433070866141736" header="0.31496062992125984" footer="0.31496062992125984"/>
  <pageSetup paperSize="9" scale="71" orientation="portrait" r:id="rId1"/>
  <rowBreaks count="1" manualBreakCount="1">
    <brk id="45" max="6"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37"/>
  <sheetViews>
    <sheetView view="pageBreakPreview" zoomScale="75" zoomScaleNormal="100" zoomScaleSheetLayoutView="75" workbookViewId="0">
      <selection activeCell="G3" sqref="G3"/>
    </sheetView>
  </sheetViews>
  <sheetFormatPr defaultRowHeight="18.75"/>
  <cols>
    <col min="1" max="1" width="5.625" customWidth="1"/>
    <col min="2" max="2" width="10.25" bestFit="1" customWidth="1"/>
    <col min="3" max="3" width="7" customWidth="1"/>
    <col min="4" max="5" width="12.5" customWidth="1"/>
    <col min="6" max="6" width="16.625" customWidth="1"/>
    <col min="7" max="7" width="3.125" customWidth="1"/>
    <col min="9" max="11" width="11.5" customWidth="1"/>
  </cols>
  <sheetData>
    <row r="1" spans="1:12" ht="25.5">
      <c r="A1" s="30" t="s">
        <v>4</v>
      </c>
      <c r="B1" s="31"/>
      <c r="C1" s="31"/>
      <c r="D1" s="31"/>
      <c r="E1" s="31"/>
      <c r="F1" s="31"/>
      <c r="G1" s="31"/>
      <c r="H1" s="31"/>
      <c r="I1" s="31"/>
      <c r="J1" s="31"/>
      <c r="K1" s="31"/>
    </row>
    <row r="2" spans="1:12" ht="43.5" customHeight="1">
      <c r="A2" s="9"/>
      <c r="B2" s="18"/>
    </row>
    <row r="3" spans="1:12" ht="30.75" customHeight="1">
      <c r="A3" s="7">
        <v>2020</v>
      </c>
      <c r="B3" t="s">
        <v>3</v>
      </c>
      <c r="C3" s="7">
        <v>4</v>
      </c>
      <c r="D3" t="s">
        <v>0</v>
      </c>
      <c r="F3" s="1"/>
      <c r="G3" s="1"/>
      <c r="L3" t="s">
        <v>11</v>
      </c>
    </row>
    <row r="4" spans="1:12" ht="31.5" customHeight="1">
      <c r="B4" s="8" t="s">
        <v>1</v>
      </c>
      <c r="C4" s="8" t="s">
        <v>2</v>
      </c>
      <c r="D4" s="8" t="s">
        <v>8</v>
      </c>
      <c r="E4" s="8" t="s">
        <v>9</v>
      </c>
      <c r="F4" s="10" t="s">
        <v>10</v>
      </c>
      <c r="G4" s="21"/>
      <c r="H4" s="8" t="s">
        <v>17</v>
      </c>
      <c r="I4" s="38" t="s">
        <v>18</v>
      </c>
      <c r="J4" s="39"/>
      <c r="K4" s="40"/>
      <c r="L4" t="s">
        <v>19</v>
      </c>
    </row>
    <row r="5" spans="1:12" ht="31.5" customHeight="1">
      <c r="A5" s="5"/>
      <c r="B5" s="6">
        <f>DATE($A3,$C3,1)</f>
        <v>43922</v>
      </c>
      <c r="C5" s="8" t="str">
        <f>TEXT(B5,"aaa")</f>
        <v>水</v>
      </c>
      <c r="D5" s="3"/>
      <c r="E5" s="3"/>
      <c r="F5" s="3" t="str">
        <f>IF(C5="","",IF(D5="","",IF(C5="土","0:00",IF(C5="日","0:00","0:45"))))</f>
        <v/>
      </c>
      <c r="G5" s="22"/>
      <c r="H5" s="8" t="s">
        <v>5</v>
      </c>
      <c r="I5" s="38"/>
      <c r="J5" s="39"/>
      <c r="K5" s="40"/>
    </row>
    <row r="6" spans="1:12" ht="31.5" customHeight="1">
      <c r="A6" s="5"/>
      <c r="B6" s="6">
        <f>B5+1</f>
        <v>43923</v>
      </c>
      <c r="C6" s="8" t="str">
        <f t="shared" ref="C6:C35" si="0">TEXT(B6,"aaa")</f>
        <v>木</v>
      </c>
      <c r="D6" s="3"/>
      <c r="E6" s="3"/>
      <c r="F6" s="3" t="str">
        <f t="shared" ref="F6:F35" si="1">IF(C6="","",IF(D6="","",IF(C6="土","0:00",IF(C6="日","0:00","0:45"))))</f>
        <v/>
      </c>
      <c r="G6" s="22"/>
      <c r="H6" s="8" t="s">
        <v>6</v>
      </c>
      <c r="I6" s="38" t="s">
        <v>20</v>
      </c>
      <c r="J6" s="39"/>
      <c r="K6" s="40"/>
    </row>
    <row r="7" spans="1:12" ht="31.5" customHeight="1">
      <c r="A7" s="5"/>
      <c r="B7" s="6">
        <f t="shared" ref="B7:B32" si="2">B6+1</f>
        <v>43924</v>
      </c>
      <c r="C7" s="8" t="str">
        <f t="shared" si="0"/>
        <v>金</v>
      </c>
      <c r="D7" s="3"/>
      <c r="E7" s="3"/>
      <c r="F7" s="3" t="str">
        <f t="shared" si="1"/>
        <v/>
      </c>
      <c r="G7" s="22"/>
      <c r="I7" s="20"/>
      <c r="J7" s="20"/>
      <c r="K7" s="20"/>
    </row>
    <row r="8" spans="1:12" ht="31.5" customHeight="1">
      <c r="A8" s="5"/>
      <c r="B8" s="6">
        <f t="shared" si="2"/>
        <v>43925</v>
      </c>
      <c r="C8" s="8" t="str">
        <f t="shared" si="0"/>
        <v>土</v>
      </c>
      <c r="D8" s="3"/>
      <c r="E8" s="3"/>
      <c r="F8" s="3" t="str">
        <f t="shared" si="1"/>
        <v/>
      </c>
      <c r="G8" s="22"/>
      <c r="J8" s="17"/>
      <c r="K8" s="23"/>
    </row>
    <row r="9" spans="1:12" ht="31.5" customHeight="1">
      <c r="A9" s="5"/>
      <c r="B9" s="6">
        <f t="shared" si="2"/>
        <v>43926</v>
      </c>
      <c r="C9" s="8" t="str">
        <f t="shared" si="0"/>
        <v>日</v>
      </c>
      <c r="D9" s="3"/>
      <c r="E9" s="3"/>
      <c r="F9" s="3" t="str">
        <f t="shared" si="1"/>
        <v/>
      </c>
      <c r="G9" s="22"/>
      <c r="I9" s="20"/>
      <c r="J9" s="20"/>
      <c r="K9" s="20"/>
    </row>
    <row r="10" spans="1:12" ht="31.5" customHeight="1">
      <c r="A10" s="5"/>
      <c r="B10" s="6">
        <f t="shared" si="2"/>
        <v>43927</v>
      </c>
      <c r="C10" s="8" t="str">
        <f t="shared" si="0"/>
        <v>月</v>
      </c>
      <c r="D10" s="3"/>
      <c r="E10" s="4"/>
      <c r="F10" s="3" t="str">
        <f t="shared" si="1"/>
        <v/>
      </c>
      <c r="G10" s="22"/>
      <c r="H10" s="20"/>
      <c r="I10" s="20"/>
      <c r="J10" s="20"/>
      <c r="K10" s="20"/>
    </row>
    <row r="11" spans="1:12" ht="31.5" customHeight="1" thickBot="1">
      <c r="A11" s="5"/>
      <c r="B11" s="6">
        <f t="shared" si="2"/>
        <v>43928</v>
      </c>
      <c r="C11" s="8" t="str">
        <f t="shared" si="0"/>
        <v>火</v>
      </c>
      <c r="D11" s="3"/>
      <c r="E11" s="3"/>
      <c r="F11" s="3" t="str">
        <f t="shared" si="1"/>
        <v/>
      </c>
      <c r="G11" s="22"/>
      <c r="H11" s="20"/>
      <c r="I11" s="20"/>
      <c r="J11" s="20"/>
      <c r="K11" s="20"/>
    </row>
    <row r="12" spans="1:12" ht="31.5" customHeight="1" thickBot="1">
      <c r="A12" s="5"/>
      <c r="B12" s="6">
        <f t="shared" si="2"/>
        <v>43929</v>
      </c>
      <c r="C12" s="8" t="str">
        <f t="shared" si="0"/>
        <v>水</v>
      </c>
      <c r="D12" s="3"/>
      <c r="E12" s="3"/>
      <c r="F12" s="3" t="str">
        <f t="shared" si="1"/>
        <v/>
      </c>
      <c r="G12" s="22"/>
      <c r="H12" s="36" t="s">
        <v>12</v>
      </c>
      <c r="I12" s="44"/>
      <c r="J12" s="44"/>
      <c r="K12" s="37"/>
    </row>
    <row r="13" spans="1:12" ht="31.5" customHeight="1">
      <c r="A13" s="5"/>
      <c r="B13" s="6">
        <f t="shared" si="2"/>
        <v>43930</v>
      </c>
      <c r="C13" s="8" t="str">
        <f t="shared" si="0"/>
        <v>木</v>
      </c>
      <c r="D13" s="3"/>
      <c r="E13" s="3"/>
      <c r="F13" s="3" t="str">
        <f t="shared" si="1"/>
        <v/>
      </c>
      <c r="G13" s="22"/>
      <c r="H13" s="42" t="s">
        <v>15</v>
      </c>
      <c r="I13" s="42"/>
      <c r="J13" s="42"/>
      <c r="K13" s="42"/>
    </row>
    <row r="14" spans="1:12" ht="31.5" customHeight="1">
      <c r="A14" s="5"/>
      <c r="B14" s="6">
        <f t="shared" si="2"/>
        <v>43931</v>
      </c>
      <c r="C14" s="8" t="str">
        <f t="shared" si="0"/>
        <v>金</v>
      </c>
      <c r="D14" s="3"/>
      <c r="E14" s="3"/>
      <c r="F14" s="3" t="str">
        <f t="shared" si="1"/>
        <v/>
      </c>
      <c r="G14" s="22"/>
      <c r="H14" s="42"/>
      <c r="I14" s="42"/>
      <c r="J14" s="42"/>
      <c r="K14" s="42"/>
    </row>
    <row r="15" spans="1:12" ht="31.5" customHeight="1">
      <c r="A15" s="5"/>
      <c r="B15" s="6">
        <f t="shared" si="2"/>
        <v>43932</v>
      </c>
      <c r="C15" s="8" t="str">
        <f t="shared" si="0"/>
        <v>土</v>
      </c>
      <c r="D15" s="3"/>
      <c r="E15" s="3"/>
      <c r="F15" s="3" t="str">
        <f t="shared" si="1"/>
        <v/>
      </c>
      <c r="G15" s="22"/>
      <c r="H15" s="42"/>
      <c r="I15" s="42"/>
      <c r="J15" s="42"/>
      <c r="K15" s="42"/>
    </row>
    <row r="16" spans="1:12" ht="31.5" customHeight="1">
      <c r="A16" s="5"/>
      <c r="B16" s="6">
        <f t="shared" si="2"/>
        <v>43933</v>
      </c>
      <c r="C16" s="8" t="str">
        <f t="shared" si="0"/>
        <v>日</v>
      </c>
      <c r="D16" s="3"/>
      <c r="E16" s="3"/>
      <c r="F16" s="3" t="str">
        <f t="shared" si="1"/>
        <v/>
      </c>
      <c r="G16" s="22"/>
      <c r="H16" s="42"/>
      <c r="I16" s="42"/>
      <c r="J16" s="42"/>
      <c r="K16" s="42"/>
    </row>
    <row r="17" spans="1:11" ht="31.5" customHeight="1">
      <c r="A17" s="5"/>
      <c r="B17" s="6">
        <f t="shared" si="2"/>
        <v>43934</v>
      </c>
      <c r="C17" s="8" t="str">
        <f t="shared" si="0"/>
        <v>月</v>
      </c>
      <c r="D17" s="3"/>
      <c r="E17" s="3"/>
      <c r="F17" s="3" t="str">
        <f t="shared" si="1"/>
        <v/>
      </c>
      <c r="G17" s="22"/>
      <c r="H17" s="42"/>
      <c r="I17" s="42"/>
      <c r="J17" s="42"/>
      <c r="K17" s="42"/>
    </row>
    <row r="18" spans="1:11" ht="31.5" customHeight="1">
      <c r="A18" s="5"/>
      <c r="B18" s="6">
        <f t="shared" si="2"/>
        <v>43935</v>
      </c>
      <c r="C18" s="8" t="str">
        <f t="shared" si="0"/>
        <v>火</v>
      </c>
      <c r="D18" s="3"/>
      <c r="E18" s="3"/>
      <c r="F18" s="3" t="str">
        <f t="shared" si="1"/>
        <v/>
      </c>
      <c r="G18" s="22"/>
      <c r="H18" s="42"/>
      <c r="I18" s="42"/>
      <c r="J18" s="42"/>
      <c r="K18" s="42"/>
    </row>
    <row r="19" spans="1:11" ht="31.5" customHeight="1">
      <c r="A19" s="5"/>
      <c r="B19" s="6">
        <f t="shared" si="2"/>
        <v>43936</v>
      </c>
      <c r="C19" s="8" t="str">
        <f t="shared" si="0"/>
        <v>水</v>
      </c>
      <c r="D19" s="3"/>
      <c r="E19" s="3"/>
      <c r="F19" s="3" t="str">
        <f t="shared" si="1"/>
        <v/>
      </c>
      <c r="G19" s="22"/>
      <c r="H19" s="42"/>
      <c r="I19" s="42"/>
      <c r="J19" s="42"/>
      <c r="K19" s="42"/>
    </row>
    <row r="20" spans="1:11" ht="31.5" customHeight="1">
      <c r="A20" s="5"/>
      <c r="B20" s="6">
        <f t="shared" si="2"/>
        <v>43937</v>
      </c>
      <c r="C20" s="8" t="str">
        <f t="shared" si="0"/>
        <v>木</v>
      </c>
      <c r="D20" s="3"/>
      <c r="E20" s="3"/>
      <c r="F20" s="3" t="str">
        <f t="shared" si="1"/>
        <v/>
      </c>
      <c r="G20" s="22"/>
      <c r="H20" s="42"/>
      <c r="I20" s="42"/>
      <c r="J20" s="42"/>
      <c r="K20" s="42"/>
    </row>
    <row r="21" spans="1:11" ht="31.5" customHeight="1" thickBot="1">
      <c r="A21" s="5"/>
      <c r="B21" s="6">
        <f t="shared" si="2"/>
        <v>43938</v>
      </c>
      <c r="C21" s="8" t="str">
        <f t="shared" si="0"/>
        <v>金</v>
      </c>
      <c r="D21" s="3"/>
      <c r="E21" s="3"/>
      <c r="F21" s="3" t="str">
        <f t="shared" si="1"/>
        <v/>
      </c>
      <c r="G21" s="22"/>
      <c r="I21" s="20"/>
      <c r="J21" s="20"/>
      <c r="K21" s="20"/>
    </row>
    <row r="22" spans="1:11" ht="31.5" customHeight="1" thickBot="1">
      <c r="A22" s="5"/>
      <c r="B22" s="6">
        <f t="shared" si="2"/>
        <v>43939</v>
      </c>
      <c r="C22" s="8" t="str">
        <f t="shared" si="0"/>
        <v>土</v>
      </c>
      <c r="D22" s="3"/>
      <c r="E22" s="2"/>
      <c r="F22" s="3" t="str">
        <f t="shared" si="1"/>
        <v/>
      </c>
      <c r="G22" s="22"/>
      <c r="H22" s="36" t="s">
        <v>13</v>
      </c>
      <c r="I22" s="44"/>
      <c r="J22" s="44"/>
      <c r="K22" s="37"/>
    </row>
    <row r="23" spans="1:11" ht="31.5" customHeight="1">
      <c r="A23" s="5"/>
      <c r="B23" s="6">
        <f t="shared" si="2"/>
        <v>43940</v>
      </c>
      <c r="C23" s="8" t="str">
        <f t="shared" si="0"/>
        <v>日</v>
      </c>
      <c r="D23" s="3"/>
      <c r="E23" s="2"/>
      <c r="F23" s="3" t="str">
        <f t="shared" si="1"/>
        <v/>
      </c>
      <c r="G23" s="22"/>
      <c r="H23" s="42" t="s">
        <v>16</v>
      </c>
      <c r="I23" s="42"/>
      <c r="J23" s="42"/>
      <c r="K23" s="42"/>
    </row>
    <row r="24" spans="1:11" ht="31.5" customHeight="1">
      <c r="A24" s="5"/>
      <c r="B24" s="6">
        <f t="shared" si="2"/>
        <v>43941</v>
      </c>
      <c r="C24" s="8" t="str">
        <f t="shared" si="0"/>
        <v>月</v>
      </c>
      <c r="D24" s="3"/>
      <c r="E24" s="3"/>
      <c r="F24" s="3" t="str">
        <f t="shared" si="1"/>
        <v/>
      </c>
      <c r="G24" s="22"/>
      <c r="H24" s="42"/>
      <c r="I24" s="42"/>
      <c r="J24" s="42"/>
      <c r="K24" s="42"/>
    </row>
    <row r="25" spans="1:11" ht="31.5" customHeight="1">
      <c r="A25" s="5"/>
      <c r="B25" s="6">
        <f t="shared" si="2"/>
        <v>43942</v>
      </c>
      <c r="C25" s="8" t="str">
        <f t="shared" si="0"/>
        <v>火</v>
      </c>
      <c r="D25" s="3"/>
      <c r="E25" s="3"/>
      <c r="F25" s="3" t="str">
        <f t="shared" si="1"/>
        <v/>
      </c>
      <c r="G25" s="22"/>
      <c r="H25" s="42"/>
      <c r="I25" s="42"/>
      <c r="J25" s="42"/>
      <c r="K25" s="42"/>
    </row>
    <row r="26" spans="1:11" ht="31.5" customHeight="1">
      <c r="A26" s="5"/>
      <c r="B26" s="6">
        <f t="shared" si="2"/>
        <v>43943</v>
      </c>
      <c r="C26" s="8" t="str">
        <f t="shared" si="0"/>
        <v>水</v>
      </c>
      <c r="D26" s="3"/>
      <c r="E26" s="3"/>
      <c r="F26" s="3" t="str">
        <f t="shared" si="1"/>
        <v/>
      </c>
      <c r="G26" s="22"/>
      <c r="H26" s="42"/>
      <c r="I26" s="42"/>
      <c r="J26" s="42"/>
      <c r="K26" s="42"/>
    </row>
    <row r="27" spans="1:11" ht="31.5" customHeight="1">
      <c r="A27" s="5"/>
      <c r="B27" s="6">
        <f t="shared" si="2"/>
        <v>43944</v>
      </c>
      <c r="C27" s="8" t="str">
        <f t="shared" si="0"/>
        <v>木</v>
      </c>
      <c r="D27" s="3"/>
      <c r="E27" s="3"/>
      <c r="F27" s="3" t="str">
        <f t="shared" si="1"/>
        <v/>
      </c>
      <c r="G27" s="22"/>
      <c r="H27" s="42"/>
      <c r="I27" s="42"/>
      <c r="J27" s="42"/>
      <c r="K27" s="42"/>
    </row>
    <row r="28" spans="1:11" ht="31.5" customHeight="1">
      <c r="A28" s="5"/>
      <c r="B28" s="6">
        <f t="shared" si="2"/>
        <v>43945</v>
      </c>
      <c r="C28" s="8" t="str">
        <f t="shared" si="0"/>
        <v>金</v>
      </c>
      <c r="D28" s="3"/>
      <c r="E28" s="3"/>
      <c r="F28" s="3" t="str">
        <f t="shared" si="1"/>
        <v/>
      </c>
      <c r="G28" s="22"/>
      <c r="H28" s="42"/>
      <c r="I28" s="42"/>
      <c r="J28" s="42"/>
      <c r="K28" s="42"/>
    </row>
    <row r="29" spans="1:11" ht="31.5" customHeight="1" thickBot="1">
      <c r="A29" s="5"/>
      <c r="B29" s="6">
        <f t="shared" si="2"/>
        <v>43946</v>
      </c>
      <c r="C29" s="8" t="str">
        <f t="shared" si="0"/>
        <v>土</v>
      </c>
      <c r="D29" s="3"/>
      <c r="E29" s="3"/>
      <c r="F29" s="3" t="str">
        <f t="shared" si="1"/>
        <v/>
      </c>
      <c r="G29" s="22"/>
      <c r="J29" s="17"/>
    </row>
    <row r="30" spans="1:11" ht="31.5" customHeight="1" thickBot="1">
      <c r="A30" s="5"/>
      <c r="B30" s="6">
        <f t="shared" si="2"/>
        <v>43947</v>
      </c>
      <c r="C30" s="8" t="str">
        <f t="shared" si="0"/>
        <v>日</v>
      </c>
      <c r="D30" s="3"/>
      <c r="E30" s="2"/>
      <c r="F30" s="3" t="str">
        <f t="shared" si="1"/>
        <v/>
      </c>
      <c r="G30" s="22"/>
      <c r="H30" s="36" t="s">
        <v>14</v>
      </c>
      <c r="I30" s="44"/>
      <c r="J30" s="44"/>
      <c r="K30" s="37"/>
    </row>
    <row r="31" spans="1:11" ht="31.5" customHeight="1">
      <c r="A31" s="5"/>
      <c r="B31" s="6">
        <f t="shared" si="2"/>
        <v>43948</v>
      </c>
      <c r="C31" s="8" t="str">
        <f t="shared" si="0"/>
        <v>月</v>
      </c>
      <c r="D31" s="3"/>
      <c r="E31" s="3"/>
      <c r="F31" s="3" t="str">
        <f t="shared" si="1"/>
        <v/>
      </c>
      <c r="G31" s="22"/>
      <c r="H31" s="41" t="s">
        <v>21</v>
      </c>
      <c r="I31" s="41"/>
      <c r="J31" s="41"/>
      <c r="K31" s="41"/>
    </row>
    <row r="32" spans="1:11" ht="31.5" customHeight="1">
      <c r="A32" s="5"/>
      <c r="B32" s="6">
        <f t="shared" si="2"/>
        <v>43949</v>
      </c>
      <c r="C32" s="8" t="str">
        <f t="shared" si="0"/>
        <v>火</v>
      </c>
      <c r="D32" s="3"/>
      <c r="E32" s="3"/>
      <c r="F32" s="3" t="str">
        <f t="shared" si="1"/>
        <v/>
      </c>
      <c r="G32" s="22"/>
      <c r="H32" s="41"/>
      <c r="I32" s="41"/>
      <c r="J32" s="41"/>
      <c r="K32" s="41"/>
    </row>
    <row r="33" spans="1:20" ht="31.5" customHeight="1">
      <c r="A33" s="5"/>
      <c r="B33" s="6">
        <f>IF(B32=EOMONTH($B$5,0),"",B32+1)</f>
        <v>43950</v>
      </c>
      <c r="C33" s="8" t="str">
        <f t="shared" si="0"/>
        <v>水</v>
      </c>
      <c r="D33" s="3"/>
      <c r="E33" s="3"/>
      <c r="F33" s="3" t="str">
        <f t="shared" si="1"/>
        <v/>
      </c>
      <c r="G33" s="22"/>
      <c r="H33" s="41"/>
      <c r="I33" s="41"/>
      <c r="J33" s="41"/>
      <c r="K33" s="41"/>
    </row>
    <row r="34" spans="1:20" ht="31.5" customHeight="1">
      <c r="A34" s="5"/>
      <c r="B34" s="6">
        <f t="shared" ref="B34:B35" si="3">IF(B33=EOMONTH($B$5,0),"",B33+1)</f>
        <v>43951</v>
      </c>
      <c r="C34" s="8" t="str">
        <f t="shared" si="0"/>
        <v>木</v>
      </c>
      <c r="D34" s="3"/>
      <c r="E34" s="3"/>
      <c r="F34" s="3" t="str">
        <f t="shared" si="1"/>
        <v/>
      </c>
      <c r="G34" s="22"/>
      <c r="H34" s="41"/>
      <c r="I34" s="41"/>
      <c r="J34" s="41"/>
      <c r="K34" s="41"/>
    </row>
    <row r="35" spans="1:20" ht="31.5" customHeight="1">
      <c r="A35" s="5"/>
      <c r="B35" s="6" t="str">
        <f t="shared" si="3"/>
        <v/>
      </c>
      <c r="C35" s="8" t="str">
        <f t="shared" si="0"/>
        <v/>
      </c>
      <c r="D35" s="3"/>
      <c r="E35" s="3"/>
      <c r="F35" s="3" t="str">
        <f t="shared" si="1"/>
        <v/>
      </c>
      <c r="G35" s="22"/>
      <c r="H35" s="41"/>
      <c r="I35" s="41"/>
      <c r="J35" s="41"/>
      <c r="K35" s="41"/>
    </row>
    <row r="36" spans="1:20">
      <c r="A36" s="12"/>
      <c r="C36" s="17"/>
      <c r="D36" s="17"/>
      <c r="E36" s="17"/>
      <c r="F36" s="17"/>
      <c r="G36" s="17"/>
      <c r="H36" s="17"/>
      <c r="I36" s="17"/>
      <c r="J36" s="17"/>
      <c r="K36" s="17"/>
      <c r="L36" s="17"/>
      <c r="M36" s="17"/>
      <c r="N36" s="17"/>
      <c r="O36" s="17"/>
      <c r="P36" s="17"/>
      <c r="Q36" s="17"/>
      <c r="R36" s="17"/>
      <c r="S36" s="17"/>
      <c r="T36" s="17"/>
    </row>
    <row r="37" spans="1:20">
      <c r="C37" s="17"/>
      <c r="D37" s="17"/>
      <c r="E37" s="17"/>
      <c r="F37" s="17"/>
      <c r="G37" s="17"/>
      <c r="H37" s="17"/>
      <c r="I37" s="17"/>
      <c r="J37" s="17"/>
      <c r="K37" s="17"/>
      <c r="L37" s="17"/>
      <c r="M37" s="17"/>
      <c r="N37" s="17"/>
      <c r="O37" s="17"/>
      <c r="P37" s="17"/>
      <c r="Q37" s="17"/>
      <c r="R37" s="17"/>
      <c r="S37" s="17"/>
      <c r="T37" s="17"/>
    </row>
  </sheetData>
  <mergeCells count="10">
    <mergeCell ref="A1:K1"/>
    <mergeCell ref="I6:K6"/>
    <mergeCell ref="I5:K5"/>
    <mergeCell ref="I4:K4"/>
    <mergeCell ref="H31:K35"/>
    <mergeCell ref="H23:K28"/>
    <mergeCell ref="H13:K20"/>
    <mergeCell ref="H12:K12"/>
    <mergeCell ref="H22:K22"/>
    <mergeCell ref="H30:K30"/>
  </mergeCells>
  <phoneticPr fontId="1"/>
  <conditionalFormatting sqref="C5:C37">
    <cfRule type="expression" dxfId="1" priority="1">
      <formula>C5="日"</formula>
    </cfRule>
    <cfRule type="expression" dxfId="0" priority="2">
      <formula>C5="土"</formula>
    </cfRule>
  </conditionalFormatting>
  <pageMargins left="0.70866141732283472" right="0.70866141732283472" top="0.55118110236220474" bottom="0.35433070866141736" header="0.31496062992125984" footer="0.31496062992125984"/>
  <pageSetup paperSize="9" scale="70" orientation="portrait" r:id="rId1"/>
  <rowBreaks count="1" manualBreakCount="1">
    <brk id="37" max="6"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延期パターン</vt:lpstr>
      <vt:lpstr>鑑文付き</vt:lpstr>
      <vt:lpstr>記録表のみ</vt:lpstr>
      <vt:lpstr>延期パターン!Print_Area</vt:lpstr>
      <vt:lpstr>鑑文付き!Print_Area</vt:lpstr>
      <vt:lpstr>記録表のみ!Print_Area</vt:lpstr>
    </vt:vector>
  </TitlesOfParts>
  <Company>川西市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川西市</dc:creator>
  <cp:lastModifiedBy>川西市</cp:lastModifiedBy>
  <cp:lastPrinted>2020-04-23T00:48:24Z</cp:lastPrinted>
  <dcterms:created xsi:type="dcterms:W3CDTF">2019-06-11T06:58:25Z</dcterms:created>
  <dcterms:modified xsi:type="dcterms:W3CDTF">2020-04-30T10:07:09Z</dcterms:modified>
</cp:coreProperties>
</file>